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0380" windowHeight="6795" activeTab="3"/>
  </bookViews>
  <sheets>
    <sheet name="Nr 4" sheetId="1" r:id="rId1"/>
    <sheet name="Nr 7" sheetId="2" r:id="rId2"/>
    <sheet name="Nr 7a" sheetId="3" r:id="rId3"/>
    <sheet name="Nr 7b" sheetId="4" r:id="rId4"/>
  </sheets>
  <definedNames>
    <definedName name="_xlnm.Print_Titles" localSheetId="0">'Nr 4'!$8:$9</definedName>
  </definedNames>
  <calcPr fullCalcOnLoad="1"/>
</workbook>
</file>

<file path=xl/sharedStrings.xml><?xml version="1.0" encoding="utf-8"?>
<sst xmlns="http://schemas.openxmlformats.org/spreadsheetml/2006/main" count="225" uniqueCount="128">
  <si>
    <t>w zł</t>
  </si>
  <si>
    <t>do uchwały Nr . . . . . . . . . . . . . . . .</t>
  </si>
  <si>
    <t>Dział</t>
  </si>
  <si>
    <t>Rozdział</t>
  </si>
  <si>
    <t>w tym:</t>
  </si>
  <si>
    <t>I</t>
  </si>
  <si>
    <t>II</t>
  </si>
  <si>
    <t>1.</t>
  </si>
  <si>
    <t>2.</t>
  </si>
  <si>
    <t>kwota</t>
  </si>
  <si>
    <t>Wydatki majątkowe na programy i projekty realizowane ze środków pochodzących z funduszy strukturalnych i funduszu spójności Unii Europejskiej na 2006 rok</t>
  </si>
  <si>
    <t>L.p.</t>
  </si>
  <si>
    <t>Projekt</t>
  </si>
  <si>
    <t>Przewidywane nakłady i źródła finansowania</t>
  </si>
  <si>
    <t>Wydatki w roku budżetowym 2006</t>
  </si>
  <si>
    <t>Planowane wydatki budżetowe na realizację zadań programu w latach 2007 - 2008</t>
  </si>
  <si>
    <t>2007 rok</t>
  </si>
  <si>
    <t>2008 rok</t>
  </si>
  <si>
    <t>Razem 2007 - 2008</t>
  </si>
  <si>
    <t>źródło</t>
  </si>
  <si>
    <t>Wartość zadania:</t>
  </si>
  <si>
    <t>- środki z budżetu krajowego</t>
  </si>
  <si>
    <t>- środki z pożyczki na prefinansowanie</t>
  </si>
  <si>
    <t>- środki z UE</t>
  </si>
  <si>
    <t>Ogółem wydatki majątkowe</t>
  </si>
  <si>
    <t>Wydatki bieżące na programy i projekty realizowane ze środków pochodzących z funduszy strukturalnych i funduszu spójności Unii Europejskiej na 2006 rok</t>
  </si>
  <si>
    <t>Ogółem wydatki bieżące</t>
  </si>
  <si>
    <t>Wydatki na programy i projekty realizowane ze środków pochodzących z funduszy strukturalnych i funduszu spójności Unii Europejskiej na 2006 rok</t>
  </si>
  <si>
    <t>Źródła finansowania</t>
  </si>
  <si>
    <t>Załącznik Nr 6a</t>
  </si>
  <si>
    <t xml:space="preserve">Ogółem wydatki </t>
  </si>
  <si>
    <t>- środki z budżetu j.s.t.</t>
  </si>
  <si>
    <t>Wyszczególnienie</t>
  </si>
  <si>
    <t>Wykonanie</t>
  </si>
  <si>
    <t>Przewidywane wykonanie na 31.12</t>
  </si>
  <si>
    <t>2004 r.</t>
  </si>
  <si>
    <t>2005 r.</t>
  </si>
  <si>
    <t>2006 r.</t>
  </si>
  <si>
    <t>2007 r.</t>
  </si>
  <si>
    <t>2008 r.</t>
  </si>
  <si>
    <t>2009 r.</t>
  </si>
  <si>
    <t>2010 r.</t>
  </si>
  <si>
    <t>A. Dochody</t>
  </si>
  <si>
    <t>z tego</t>
  </si>
  <si>
    <t>- subwencja ogólna</t>
  </si>
  <si>
    <t>- dotacje</t>
  </si>
  <si>
    <t>B. Wydatki</t>
  </si>
  <si>
    <t>- wydatki bieżące</t>
  </si>
  <si>
    <t>- wydatki majątkowe</t>
  </si>
  <si>
    <t>C. Nadwyżka/ deficyt (A - B)</t>
  </si>
  <si>
    <t>D. Finansowanie</t>
  </si>
  <si>
    <t>Kredyty i pożyczki długoterminowe</t>
  </si>
  <si>
    <t>na realizację programów i projektów realizowanychz udziałem środków pochodzących z funduszy strukturalnych i Funduszu Spójności UE</t>
  </si>
  <si>
    <t>Spłata pożyczek udzielonych</t>
  </si>
  <si>
    <t>Nadwyżka z lat ubiegłych</t>
  </si>
  <si>
    <t>Papiery wartościowe</t>
  </si>
  <si>
    <t>Obligacje jednostek samorzadowych oraz związków komunalnych</t>
  </si>
  <si>
    <t>Prywatyzacja majątku j.s.t.</t>
  </si>
  <si>
    <t>Inne źródła</t>
  </si>
  <si>
    <t>wolne środki jako nadwyżka środków pieniężnych na rachunku bieżącym budżetu j.s.t. wynikająca z rozliczeń kredytów i pożyczek z lat ubiegłych</t>
  </si>
  <si>
    <t>Przychody z lokat</t>
  </si>
  <si>
    <t>Spłaty kredytów i pożyczek długoterminowych</t>
  </si>
  <si>
    <t>Udzielone pożyczki</t>
  </si>
  <si>
    <t>Lokaty w bankach</t>
  </si>
  <si>
    <t>Wykup papierów wartościowych</t>
  </si>
  <si>
    <t>Wykup obligacji samorządowych</t>
  </si>
  <si>
    <t>Inne cele</t>
  </si>
  <si>
    <t>Zaciągnięte kredyty i pożyczki długoterminowe</t>
  </si>
  <si>
    <t>Wyemitowane papiery wartościowe</t>
  </si>
  <si>
    <t>Wyemitowane obligacje samorządowe</t>
  </si>
  <si>
    <t>Wymagalne zobowiązania</t>
  </si>
  <si>
    <t>z tytułu dostaw towarów i usług</t>
  </si>
  <si>
    <t>z tytułu udzielonych poręczeń</t>
  </si>
  <si>
    <t>Wskaźnik długu do dochodów własnych (poz.33 / poz.2) %</t>
  </si>
  <si>
    <t>Wskaźnik długu bez UE do dochodów własnych (poz.33 - poz.35 - poz.37 - poz.39 / poz.2) %</t>
  </si>
  <si>
    <t xml:space="preserve">z tego, przypadające do spłaty w roku budżetowym </t>
  </si>
  <si>
    <t>kredyty i pożyczki (kapitał + odsetki)</t>
  </si>
  <si>
    <t>wykup papierów wartościowych</t>
  </si>
  <si>
    <t>wykup obligacji samorządowych</t>
  </si>
  <si>
    <t>Wskaźnik zadłużenia do dochodów własnych (poz.48 / poz.2) %</t>
  </si>
  <si>
    <t>Wskaźnik zadłużenia bez UE do dochodów własnych (poz.48 - poz.50 - poz.52 - poz.54 / poz.2) %</t>
  </si>
  <si>
    <t>pieczęć i podpis Przewodniczącego Rady</t>
  </si>
  <si>
    <r>
      <t>2011 r.</t>
    </r>
    <r>
      <rPr>
        <vertAlign val="superscript"/>
        <sz val="10"/>
        <rFont val="Times New Roman CE"/>
        <family val="1"/>
      </rPr>
      <t>1)</t>
    </r>
  </si>
  <si>
    <r>
      <t>- dochody własne</t>
    </r>
    <r>
      <rPr>
        <vertAlign val="superscript"/>
        <sz val="10"/>
        <rFont val="Times New Roman CE"/>
        <family val="1"/>
      </rPr>
      <t>2)</t>
    </r>
  </si>
  <si>
    <r>
      <t>D</t>
    </r>
    <r>
      <rPr>
        <b/>
        <vertAlign val="subscript"/>
        <sz val="10"/>
        <rFont val="Times New Roman CE"/>
        <family val="1"/>
      </rPr>
      <t>1</t>
    </r>
    <r>
      <rPr>
        <b/>
        <sz val="10"/>
        <rFont val="Times New Roman CE"/>
        <family val="1"/>
      </rPr>
      <t xml:space="preserve"> Przychody ogółem</t>
    </r>
  </si>
  <si>
    <r>
      <t>D</t>
    </r>
    <r>
      <rPr>
        <b/>
        <vertAlign val="subscript"/>
        <sz val="10"/>
        <rFont val="Times New Roman CE"/>
        <family val="1"/>
      </rPr>
      <t>2</t>
    </r>
    <r>
      <rPr>
        <b/>
        <sz val="10"/>
        <rFont val="Times New Roman CE"/>
        <family val="1"/>
      </rPr>
      <t xml:space="preserve"> Rozchody ogółem</t>
    </r>
  </si>
  <si>
    <r>
      <t>E</t>
    </r>
    <r>
      <rPr>
        <b/>
        <vertAlign val="subscript"/>
        <sz val="10"/>
        <rFont val="Times New Roman CE"/>
        <family val="1"/>
      </rPr>
      <t>1</t>
    </r>
    <r>
      <rPr>
        <b/>
        <sz val="10"/>
        <rFont val="Times New Roman CE"/>
        <family val="1"/>
      </rPr>
      <t>. Dług na koniec roku</t>
    </r>
  </si>
  <si>
    <r>
      <t>Przyjęte depozyty</t>
    </r>
    <r>
      <rPr>
        <vertAlign val="superscript"/>
        <sz val="10"/>
        <rFont val="Times New Roman CE"/>
        <family val="1"/>
      </rPr>
      <t>3)</t>
    </r>
  </si>
  <si>
    <r>
      <t>E</t>
    </r>
    <r>
      <rPr>
        <b/>
        <vertAlign val="subscript"/>
        <sz val="10"/>
        <rFont val="Times New Roman CE"/>
        <family val="1"/>
      </rPr>
      <t>2</t>
    </r>
    <r>
      <rPr>
        <b/>
        <sz val="10"/>
        <rFont val="Times New Roman CE"/>
        <family val="1"/>
      </rPr>
      <t>. Zadłużenie w ciągu roku</t>
    </r>
  </si>
  <si>
    <r>
      <t>Potencjalne spłaty z tytułu udzielonych poręczeń</t>
    </r>
    <r>
      <rPr>
        <vertAlign val="superscript"/>
        <sz val="10"/>
        <rFont val="Times New Roman CE"/>
        <family val="1"/>
      </rPr>
      <t>4)</t>
    </r>
  </si>
  <si>
    <r>
      <t>1)</t>
    </r>
    <r>
      <rPr>
        <sz val="10"/>
        <rFont val="Times New Roman CE"/>
        <family val="1"/>
      </rPr>
      <t xml:space="preserve"> - podać dane na poszczególne lata objęte spłatą całego zadłużenia</t>
    </r>
  </si>
  <si>
    <r>
      <t>2)</t>
    </r>
    <r>
      <rPr>
        <sz val="10"/>
        <rFont val="Times New Roman CE"/>
        <family val="1"/>
      </rPr>
      <t xml:space="preserve"> - w dochodach własnych należy uwzględnić dochody z innych źródeł</t>
    </r>
  </si>
  <si>
    <r>
      <t>3)</t>
    </r>
    <r>
      <rPr>
        <sz val="10"/>
        <rFont val="Times New Roman CE"/>
        <family val="1"/>
      </rPr>
      <t xml:space="preserve"> - depozyty przyjęte do budżetu</t>
    </r>
  </si>
  <si>
    <r>
      <t>4)</t>
    </r>
    <r>
      <rPr>
        <sz val="10"/>
        <rFont val="Times New Roman CE"/>
        <family val="1"/>
      </rPr>
      <t xml:space="preserve"> - jeśli z umowy poręczenia wynika, że poręczyciel ponosi odpowiedzialność za zobowiązania dłużnika wg obowiązaującego dłużnika harmonogramu spłaty należy w poszczególnych kolumnach wykazać kwoty przypadające do spłaty w kolejnych latach obowiązywania umowy w/g harmonogramu obowiązującego dłużnika. Jeśli natomiast z umowy poręczenia wynik, że cały kredyt / pożyczka może być postawiony w stan natychmiastowej wymagalności w poszczególnych kolumnach należy wpisać kwoty odpowiadające całemu pozostałemu do spłaty w danym roku kredytowi lub pożyczce wraz z odsetkami.</t>
    </r>
  </si>
  <si>
    <t>Wskaźnik długu (poz.33 / poz.1) %    art. 114 ust. 1</t>
  </si>
  <si>
    <t>Wskaźnik długu bez UE (poz.33 - poz.35 - poz.37 - poz.39 / poz.1) %     art. 114 ust. 3</t>
  </si>
  <si>
    <t>Wskaźnik zadłużenia (poz.48 / poz.1) %     art. 113 ust. 1</t>
  </si>
  <si>
    <t>Wskaźnik zadłużenia bez UE (poz.48 - poz.50 - poz.52 - poz.54 / poz.1) %     art.. 113 ust. 3</t>
  </si>
  <si>
    <t>Program: S P O Rozwój Zasobów Ludzkich</t>
  </si>
  <si>
    <t>Działanie: 2.1 Zwiększanie dostępu do edukacji</t>
  </si>
  <si>
    <t>Projekt: "Szkoła Marzeń"</t>
  </si>
  <si>
    <t>Priorytet:2 Rozwój społeczeństwa opartego na wiedzy</t>
  </si>
  <si>
    <t>Załącznik Nr 6b</t>
  </si>
  <si>
    <t xml:space="preserve">Program: ZPORR         </t>
  </si>
  <si>
    <t>Priorytet: 3 Rozwój lokalny</t>
  </si>
  <si>
    <t>Działanie: 3.2 Obszary podlegające restrukturyzacji</t>
  </si>
  <si>
    <t>Projekt: Budowa kanalizacji sanitarnejw m. Radlin</t>
  </si>
  <si>
    <t>Działanie:3.1 Obszary wiejskie</t>
  </si>
  <si>
    <t>Projekt: Modernizacja wodociągu w m. Cedzyna</t>
  </si>
  <si>
    <t>010</t>
  </si>
  <si>
    <t>01010</t>
  </si>
  <si>
    <t>do uchwały Rady Gminy w Górnie</t>
  </si>
  <si>
    <t>Nr ................................</t>
  </si>
  <si>
    <t xml:space="preserve">z dnia ...... marca 2006r. </t>
  </si>
  <si>
    <t>Nr ............................</t>
  </si>
  <si>
    <t>z dnia  .... marca 2006r.</t>
  </si>
  <si>
    <t>Nr ..............................</t>
  </si>
  <si>
    <t>z dnia ........ marca 2006r.</t>
  </si>
  <si>
    <t>Załącznik Nr</t>
  </si>
  <si>
    <t>Załącznik</t>
  </si>
  <si>
    <t>Rady Gminy  Górno</t>
  </si>
  <si>
    <t>Nr ........................</t>
  </si>
  <si>
    <t>z dnia  ...... marca 2006r.</t>
  </si>
  <si>
    <t>Prognoza długu publicznego na lata 2006 - 2013</t>
  </si>
  <si>
    <t>w tys. zł</t>
  </si>
  <si>
    <t>Planowane wydatki budżetowe na realizację zadań programu w latach 2007 - 2009</t>
  </si>
  <si>
    <t>2009 rok</t>
  </si>
  <si>
    <t>Razem 2007 - 2009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</si>
</sst>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1">
    <font>
      <sz val="10"/>
      <name val="Arial CE"/>
      <family val="0"/>
    </font>
    <font>
      <sz val="10"/>
      <name val="Times New Roman CE"/>
      <family val="1"/>
    </font>
    <font>
      <sz val="12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3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  <font>
      <b/>
      <sz val="10"/>
      <name val="Times New Roman CE"/>
      <family val="1"/>
    </font>
    <font>
      <vertAlign val="superscript"/>
      <sz val="10"/>
      <name val="Times New Roman CE"/>
      <family val="1"/>
    </font>
    <font>
      <b/>
      <vertAlign val="subscript"/>
      <sz val="10"/>
      <name val="Times New Roman CE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>
      <alignment/>
    </xf>
    <xf numFmtId="0" fontId="8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3" xfId="0" applyFont="1" applyBorder="1" applyAlignment="1" quotePrefix="1">
      <alignment/>
    </xf>
    <xf numFmtId="0" fontId="1" fillId="0" borderId="4" xfId="0" applyFont="1" applyBorder="1" applyAlignment="1" quotePrefix="1">
      <alignment/>
    </xf>
    <xf numFmtId="0" fontId="6" fillId="0" borderId="3" xfId="0" applyFont="1" applyBorder="1" applyAlignment="1" quotePrefix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 quotePrefix="1">
      <alignment vertical="center" wrapText="1"/>
    </xf>
    <xf numFmtId="0" fontId="9" fillId="0" borderId="0" xfId="0" applyFont="1" applyAlignment="1">
      <alignment/>
    </xf>
    <xf numFmtId="0" fontId="1" fillId="0" borderId="5" xfId="0" applyFont="1" applyBorder="1" applyAlignment="1">
      <alignment/>
    </xf>
    <xf numFmtId="0" fontId="7" fillId="0" borderId="0" xfId="0" applyFont="1" applyBorder="1" applyAlignment="1">
      <alignment horizontal="center" wrapText="1"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3" xfId="0" applyFont="1" applyBorder="1" applyAlignment="1">
      <alignment horizontal="right"/>
    </xf>
    <xf numFmtId="3" fontId="1" fillId="0" borderId="2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 applyProtection="1">
      <alignment horizontal="right"/>
      <protection locked="0"/>
    </xf>
    <xf numFmtId="4" fontId="8" fillId="0" borderId="1" xfId="0" applyNumberFormat="1" applyFont="1" applyBorder="1" applyAlignment="1">
      <alignment horizontal="right"/>
    </xf>
    <xf numFmtId="4" fontId="8" fillId="0" borderId="1" xfId="0" applyNumberFormat="1" applyFont="1" applyBorder="1" applyAlignment="1" applyProtection="1">
      <alignment horizontal="right"/>
      <protection locked="0"/>
    </xf>
    <xf numFmtId="4" fontId="1" fillId="0" borderId="1" xfId="0" applyNumberFormat="1" applyFont="1" applyBorder="1" applyAlignment="1" applyProtection="1">
      <alignment horizontal="right"/>
      <protection locked="0"/>
    </xf>
    <xf numFmtId="4" fontId="1" fillId="0" borderId="1" xfId="0" applyNumberFormat="1" applyFont="1" applyBorder="1" applyAlignment="1">
      <alignment horizontal="right"/>
    </xf>
    <xf numFmtId="2" fontId="8" fillId="0" borderId="1" xfId="0" applyNumberFormat="1" applyFont="1" applyBorder="1" applyAlignment="1" applyProtection="1">
      <alignment horizontal="right"/>
      <protection locked="0"/>
    </xf>
    <xf numFmtId="2" fontId="1" fillId="0" borderId="1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 horizontal="center" vertical="top"/>
    </xf>
    <xf numFmtId="0" fontId="9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7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8"/>
  <sheetViews>
    <sheetView showZeros="0" zoomScale="75" zoomScaleNormal="75" workbookViewId="0" topLeftCell="A84">
      <selection activeCell="C88" sqref="C88"/>
    </sheetView>
  </sheetViews>
  <sheetFormatPr defaultColWidth="9.00390625" defaultRowHeight="12.75"/>
  <cols>
    <col min="1" max="1" width="4.00390625" style="11" customWidth="1"/>
    <col min="2" max="2" width="43.125" style="11" customWidth="1"/>
    <col min="3" max="16384" width="9.125" style="11" customWidth="1"/>
  </cols>
  <sheetData>
    <row r="1" ht="12.75">
      <c r="H1" s="17" t="s">
        <v>119</v>
      </c>
    </row>
    <row r="2" spans="8:9" ht="12.75">
      <c r="H2" s="17" t="s">
        <v>1</v>
      </c>
      <c r="I2" s="11" t="s">
        <v>120</v>
      </c>
    </row>
    <row r="3" ht="12.75">
      <c r="H3" s="17" t="s">
        <v>121</v>
      </c>
    </row>
    <row r="4" ht="12.75">
      <c r="H4" s="17" t="s">
        <v>122</v>
      </c>
    </row>
    <row r="6" spans="1:10" ht="26.25" customHeight="1">
      <c r="A6" s="44" t="s">
        <v>123</v>
      </c>
      <c r="B6" s="44"/>
      <c r="C6" s="44"/>
      <c r="D6" s="44"/>
      <c r="E6" s="44"/>
      <c r="F6" s="44"/>
      <c r="G6" s="44"/>
      <c r="H6" s="44"/>
      <c r="I6" s="44"/>
      <c r="J6" s="44"/>
    </row>
    <row r="7" ht="12.75">
      <c r="J7" s="18" t="s">
        <v>124</v>
      </c>
    </row>
    <row r="8" spans="1:10" ht="12.75" customHeight="1">
      <c r="A8" s="48" t="s">
        <v>11</v>
      </c>
      <c r="B8" s="48" t="s">
        <v>32</v>
      </c>
      <c r="C8" s="48" t="s">
        <v>33</v>
      </c>
      <c r="D8" s="48"/>
      <c r="E8" s="48" t="s">
        <v>34</v>
      </c>
      <c r="F8" s="48"/>
      <c r="G8" s="48"/>
      <c r="H8" s="48"/>
      <c r="I8" s="48"/>
      <c r="J8" s="48"/>
    </row>
    <row r="9" spans="1:10" ht="15.75">
      <c r="A9" s="48"/>
      <c r="B9" s="48"/>
      <c r="C9" s="4" t="s">
        <v>35</v>
      </c>
      <c r="D9" s="4" t="s">
        <v>36</v>
      </c>
      <c r="E9" s="4" t="s">
        <v>37</v>
      </c>
      <c r="F9" s="4" t="s">
        <v>38</v>
      </c>
      <c r="G9" s="4" t="s">
        <v>39</v>
      </c>
      <c r="H9" s="4" t="s">
        <v>40</v>
      </c>
      <c r="I9" s="4" t="s">
        <v>41</v>
      </c>
      <c r="J9" s="4" t="s">
        <v>82</v>
      </c>
    </row>
    <row r="10" spans="1:10" ht="12.7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</row>
    <row r="11" spans="1:10" ht="12.75">
      <c r="A11" s="6">
        <v>1</v>
      </c>
      <c r="B11" s="12" t="s">
        <v>42</v>
      </c>
      <c r="C11" s="36">
        <v>18646</v>
      </c>
      <c r="D11" s="36">
        <v>21437</v>
      </c>
      <c r="E11" s="36">
        <v>22916</v>
      </c>
      <c r="F11" s="36">
        <v>23425</v>
      </c>
      <c r="G11" s="36">
        <v>23400</v>
      </c>
      <c r="H11" s="36">
        <v>24600</v>
      </c>
      <c r="I11" s="36">
        <v>26500</v>
      </c>
      <c r="J11" s="36">
        <v>28000</v>
      </c>
    </row>
    <row r="12" spans="1:10" ht="12.75">
      <c r="A12" s="6"/>
      <c r="B12" s="3" t="s">
        <v>43</v>
      </c>
      <c r="C12" s="36"/>
      <c r="D12" s="36"/>
      <c r="E12" s="36"/>
      <c r="F12" s="36"/>
      <c r="G12" s="36"/>
      <c r="H12" s="36"/>
      <c r="I12" s="36"/>
      <c r="J12" s="36"/>
    </row>
    <row r="13" spans="1:10" ht="15.75">
      <c r="A13" s="6">
        <v>2</v>
      </c>
      <c r="B13" s="20" t="s">
        <v>83</v>
      </c>
      <c r="C13" s="37">
        <v>4570</v>
      </c>
      <c r="D13" s="37">
        <v>4009</v>
      </c>
      <c r="E13" s="37">
        <v>3888</v>
      </c>
      <c r="F13" s="37">
        <v>4100</v>
      </c>
      <c r="G13" s="37">
        <v>4200</v>
      </c>
      <c r="H13" s="37">
        <v>4300</v>
      </c>
      <c r="I13" s="37">
        <v>4400</v>
      </c>
      <c r="J13" s="37">
        <v>4500</v>
      </c>
    </row>
    <row r="14" spans="1:10" ht="12.75">
      <c r="A14" s="6">
        <v>3</v>
      </c>
      <c r="B14" s="20" t="s">
        <v>44</v>
      </c>
      <c r="C14" s="37">
        <v>11563</v>
      </c>
      <c r="D14" s="37">
        <v>11585</v>
      </c>
      <c r="E14" s="37">
        <v>12510</v>
      </c>
      <c r="F14" s="37">
        <v>12300</v>
      </c>
      <c r="G14" s="37">
        <v>12500</v>
      </c>
      <c r="H14" s="37">
        <v>12700</v>
      </c>
      <c r="I14" s="37">
        <v>12800</v>
      </c>
      <c r="J14" s="37">
        <v>13000</v>
      </c>
    </row>
    <row r="15" spans="1:10" ht="12.75">
      <c r="A15" s="6">
        <v>4</v>
      </c>
      <c r="B15" s="20" t="s">
        <v>45</v>
      </c>
      <c r="C15" s="37">
        <v>2513</v>
      </c>
      <c r="D15" s="37">
        <v>5843</v>
      </c>
      <c r="E15" s="37">
        <v>6518</v>
      </c>
      <c r="F15" s="37">
        <v>7025</v>
      </c>
      <c r="G15" s="37">
        <v>6700</v>
      </c>
      <c r="H15" s="37">
        <v>7600</v>
      </c>
      <c r="I15" s="37">
        <v>9300</v>
      </c>
      <c r="J15" s="37">
        <v>10500</v>
      </c>
    </row>
    <row r="16" spans="1:10" ht="12.75">
      <c r="A16" s="6">
        <v>5</v>
      </c>
      <c r="B16" s="12" t="s">
        <v>46</v>
      </c>
      <c r="C16" s="36">
        <v>20620</v>
      </c>
      <c r="D16" s="36">
        <v>21363</v>
      </c>
      <c r="E16" s="36">
        <v>28624</v>
      </c>
      <c r="F16" s="36">
        <v>21425</v>
      </c>
      <c r="G16" s="36">
        <v>21400</v>
      </c>
      <c r="H16" s="36">
        <v>23600</v>
      </c>
      <c r="I16" s="36">
        <v>25200</v>
      </c>
      <c r="J16" s="36">
        <v>26240</v>
      </c>
    </row>
    <row r="17" spans="1:10" ht="12.75">
      <c r="A17" s="6"/>
      <c r="B17" s="3" t="s">
        <v>43</v>
      </c>
      <c r="C17" s="36"/>
      <c r="D17" s="36"/>
      <c r="E17" s="36"/>
      <c r="F17" s="36"/>
      <c r="G17" s="36"/>
      <c r="H17" s="36"/>
      <c r="I17" s="36"/>
      <c r="J17" s="36"/>
    </row>
    <row r="18" spans="1:10" ht="12.75">
      <c r="A18" s="6">
        <v>6</v>
      </c>
      <c r="B18" s="20" t="s">
        <v>47</v>
      </c>
      <c r="C18" s="37">
        <v>15410</v>
      </c>
      <c r="D18" s="37">
        <v>17883</v>
      </c>
      <c r="E18" s="37">
        <v>20867</v>
      </c>
      <c r="F18" s="37">
        <v>19000</v>
      </c>
      <c r="G18" s="37">
        <v>19000</v>
      </c>
      <c r="H18" s="37">
        <v>19000</v>
      </c>
      <c r="I18" s="37">
        <v>19200</v>
      </c>
      <c r="J18" s="37">
        <v>19500</v>
      </c>
    </row>
    <row r="19" spans="1:10" ht="12.75">
      <c r="A19" s="6">
        <v>7</v>
      </c>
      <c r="B19" s="20" t="s">
        <v>48</v>
      </c>
      <c r="C19" s="37">
        <v>5210</v>
      </c>
      <c r="D19" s="37">
        <v>3480</v>
      </c>
      <c r="E19" s="37">
        <v>7757</v>
      </c>
      <c r="F19" s="37">
        <v>2425</v>
      </c>
      <c r="G19" s="37">
        <v>2400</v>
      </c>
      <c r="H19" s="37">
        <v>4600</v>
      </c>
      <c r="I19" s="37">
        <v>6000</v>
      </c>
      <c r="J19" s="37">
        <v>6740</v>
      </c>
    </row>
    <row r="20" spans="1:10" ht="12.75">
      <c r="A20" s="6">
        <v>8</v>
      </c>
      <c r="B20" s="12" t="s">
        <v>49</v>
      </c>
      <c r="C20" s="36">
        <f aca="true" t="shared" si="0" ref="C20:J20">C11-C16</f>
        <v>-1974</v>
      </c>
      <c r="D20" s="36">
        <f t="shared" si="0"/>
        <v>74</v>
      </c>
      <c r="E20" s="36">
        <v>-5708</v>
      </c>
      <c r="F20" s="36">
        <f t="shared" si="0"/>
        <v>2000</v>
      </c>
      <c r="G20" s="36">
        <f t="shared" si="0"/>
        <v>2000</v>
      </c>
      <c r="H20" s="36">
        <f t="shared" si="0"/>
        <v>1000</v>
      </c>
      <c r="I20" s="36">
        <f t="shared" si="0"/>
        <v>1300</v>
      </c>
      <c r="J20" s="36">
        <f t="shared" si="0"/>
        <v>1760</v>
      </c>
    </row>
    <row r="21" spans="1:10" ht="12.75">
      <c r="A21" s="6">
        <v>9</v>
      </c>
      <c r="B21" s="12" t="s">
        <v>50</v>
      </c>
      <c r="C21" s="36">
        <v>1974</v>
      </c>
      <c r="D21" s="36">
        <v>-74</v>
      </c>
      <c r="E21" s="36">
        <f>E22-E40</f>
        <v>5708</v>
      </c>
      <c r="F21" s="36">
        <v>-2000</v>
      </c>
      <c r="G21" s="36">
        <v>-2000</v>
      </c>
      <c r="H21" s="36">
        <v>-1000</v>
      </c>
      <c r="I21" s="36">
        <v>-1300</v>
      </c>
      <c r="J21" s="36">
        <v>-1760</v>
      </c>
    </row>
    <row r="22" spans="1:10" ht="14.25">
      <c r="A22" s="6">
        <v>10</v>
      </c>
      <c r="B22" s="12" t="s">
        <v>84</v>
      </c>
      <c r="C22" s="36">
        <v>2197</v>
      </c>
      <c r="D22" s="36">
        <v>1107</v>
      </c>
      <c r="E22" s="36">
        <v>7437</v>
      </c>
      <c r="F22" s="36">
        <f>SUM(F24:F31)</f>
        <v>0</v>
      </c>
      <c r="G22" s="36">
        <f>SUM(G24:G31)</f>
        <v>0</v>
      </c>
      <c r="H22" s="36">
        <f>SUM(H24:H31)</f>
        <v>0</v>
      </c>
      <c r="I22" s="36">
        <f>SUM(I24:I31)</f>
        <v>0</v>
      </c>
      <c r="J22" s="36">
        <f>SUM(J24:J31)</f>
        <v>0</v>
      </c>
    </row>
    <row r="23" spans="1:10" ht="12.75">
      <c r="A23" s="6"/>
      <c r="B23" s="3" t="s">
        <v>43</v>
      </c>
      <c r="C23" s="36"/>
      <c r="D23" s="36"/>
      <c r="E23" s="36"/>
      <c r="F23" s="36"/>
      <c r="G23" s="36"/>
      <c r="H23" s="36"/>
      <c r="I23" s="36"/>
      <c r="J23" s="36"/>
    </row>
    <row r="24" spans="1:10" ht="12.75" customHeight="1">
      <c r="A24" s="6">
        <v>11</v>
      </c>
      <c r="B24" s="3" t="s">
        <v>51</v>
      </c>
      <c r="C24" s="37">
        <v>1899</v>
      </c>
      <c r="D24" s="37">
        <v>1100</v>
      </c>
      <c r="E24" s="37">
        <v>7437</v>
      </c>
      <c r="F24" s="37"/>
      <c r="G24" s="37"/>
      <c r="H24" s="37"/>
      <c r="I24" s="37"/>
      <c r="J24" s="37"/>
    </row>
    <row r="25" spans="1:10" ht="12.75" customHeight="1">
      <c r="A25" s="6"/>
      <c r="B25" s="3" t="s">
        <v>4</v>
      </c>
      <c r="C25" s="37"/>
      <c r="D25" s="37"/>
      <c r="E25" s="37"/>
      <c r="F25" s="37"/>
      <c r="G25" s="37"/>
      <c r="H25" s="37"/>
      <c r="I25" s="37"/>
      <c r="J25" s="37"/>
    </row>
    <row r="26" spans="1:10" ht="43.5" customHeight="1">
      <c r="A26" s="6">
        <v>12</v>
      </c>
      <c r="B26" s="3" t="s">
        <v>52</v>
      </c>
      <c r="C26" s="37"/>
      <c r="D26" s="37"/>
      <c r="E26" s="37">
        <v>496</v>
      </c>
      <c r="F26" s="37"/>
      <c r="G26" s="37"/>
      <c r="H26" s="37"/>
      <c r="I26" s="37"/>
      <c r="J26" s="37"/>
    </row>
    <row r="27" spans="1:10" ht="12.75">
      <c r="A27" s="6">
        <v>13</v>
      </c>
      <c r="B27" s="3" t="s">
        <v>53</v>
      </c>
      <c r="C27" s="37"/>
      <c r="D27" s="37"/>
      <c r="E27" s="37"/>
      <c r="F27" s="37"/>
      <c r="G27" s="37"/>
      <c r="H27" s="37"/>
      <c r="I27" s="37"/>
      <c r="J27" s="37"/>
    </row>
    <row r="28" spans="1:10" ht="12.75">
      <c r="A28" s="6">
        <v>14</v>
      </c>
      <c r="B28" s="3" t="s">
        <v>54</v>
      </c>
      <c r="C28" s="37"/>
      <c r="D28" s="37"/>
      <c r="E28" s="37"/>
      <c r="F28" s="37"/>
      <c r="G28" s="37"/>
      <c r="H28" s="37"/>
      <c r="I28" s="37"/>
      <c r="J28" s="37"/>
    </row>
    <row r="29" spans="1:10" ht="12.75">
      <c r="A29" s="6">
        <v>15</v>
      </c>
      <c r="B29" s="3" t="s">
        <v>55</v>
      </c>
      <c r="C29" s="37"/>
      <c r="D29" s="37"/>
      <c r="E29" s="37"/>
      <c r="F29" s="37"/>
      <c r="G29" s="37"/>
      <c r="H29" s="37"/>
      <c r="I29" s="37"/>
      <c r="J29" s="37"/>
    </row>
    <row r="30" spans="1:10" ht="12.75">
      <c r="A30" s="6"/>
      <c r="B30" s="3" t="s">
        <v>4</v>
      </c>
      <c r="C30" s="37"/>
      <c r="D30" s="37"/>
      <c r="E30" s="37"/>
      <c r="F30" s="37"/>
      <c r="G30" s="37"/>
      <c r="H30" s="37"/>
      <c r="I30" s="37"/>
      <c r="J30" s="37"/>
    </row>
    <row r="31" spans="1:10" ht="40.5" customHeight="1">
      <c r="A31" s="6">
        <v>16</v>
      </c>
      <c r="B31" s="3" t="s">
        <v>52</v>
      </c>
      <c r="C31" s="37"/>
      <c r="D31" s="37"/>
      <c r="E31" s="37"/>
      <c r="F31" s="37"/>
      <c r="G31" s="37"/>
      <c r="H31" s="37"/>
      <c r="I31" s="37"/>
      <c r="J31" s="37"/>
    </row>
    <row r="32" spans="1:10" ht="25.5">
      <c r="A32" s="6">
        <v>17</v>
      </c>
      <c r="B32" s="3" t="s">
        <v>56</v>
      </c>
      <c r="C32" s="37"/>
      <c r="D32" s="37"/>
      <c r="E32" s="37"/>
      <c r="F32" s="37"/>
      <c r="G32" s="37"/>
      <c r="H32" s="37"/>
      <c r="I32" s="37"/>
      <c r="J32" s="37"/>
    </row>
    <row r="33" spans="1:10" ht="12.75">
      <c r="A33" s="6"/>
      <c r="B33" s="3" t="s">
        <v>4</v>
      </c>
      <c r="C33" s="37"/>
      <c r="D33" s="37"/>
      <c r="E33" s="37"/>
      <c r="F33" s="37"/>
      <c r="G33" s="37"/>
      <c r="H33" s="37"/>
      <c r="I33" s="37"/>
      <c r="J33" s="37"/>
    </row>
    <row r="34" spans="1:10" ht="38.25">
      <c r="A34" s="6">
        <v>18</v>
      </c>
      <c r="B34" s="3" t="s">
        <v>52</v>
      </c>
      <c r="C34" s="37"/>
      <c r="D34" s="37"/>
      <c r="E34" s="37"/>
      <c r="F34" s="37"/>
      <c r="G34" s="37"/>
      <c r="H34" s="37"/>
      <c r="I34" s="37"/>
      <c r="J34" s="37"/>
    </row>
    <row r="35" spans="1:10" ht="12.75">
      <c r="A35" s="6">
        <v>19</v>
      </c>
      <c r="B35" s="6" t="s">
        <v>57</v>
      </c>
      <c r="C35" s="37"/>
      <c r="D35" s="37"/>
      <c r="E35" s="37"/>
      <c r="F35" s="37"/>
      <c r="G35" s="37"/>
      <c r="H35" s="37"/>
      <c r="I35" s="37"/>
      <c r="J35" s="37"/>
    </row>
    <row r="36" spans="1:10" ht="12.75">
      <c r="A36" s="6">
        <v>20</v>
      </c>
      <c r="B36" s="3" t="s">
        <v>58</v>
      </c>
      <c r="C36" s="37"/>
      <c r="D36" s="37">
        <v>7</v>
      </c>
      <c r="E36" s="37"/>
      <c r="F36" s="37"/>
      <c r="G36" s="37"/>
      <c r="H36" s="37"/>
      <c r="I36" s="37"/>
      <c r="J36" s="37"/>
    </row>
    <row r="37" spans="1:10" ht="12.75">
      <c r="A37" s="6"/>
      <c r="B37" s="3" t="s">
        <v>4</v>
      </c>
      <c r="C37" s="37"/>
      <c r="D37" s="37"/>
      <c r="E37" s="37"/>
      <c r="F37" s="37"/>
      <c r="G37" s="37"/>
      <c r="H37" s="37"/>
      <c r="I37" s="37"/>
      <c r="J37" s="37"/>
    </row>
    <row r="38" spans="1:10" ht="42" customHeight="1">
      <c r="A38" s="6">
        <v>21</v>
      </c>
      <c r="B38" s="3" t="s">
        <v>59</v>
      </c>
      <c r="C38" s="37">
        <v>298</v>
      </c>
      <c r="D38" s="37"/>
      <c r="E38" s="37"/>
      <c r="F38" s="37"/>
      <c r="G38" s="37"/>
      <c r="H38" s="37"/>
      <c r="I38" s="37"/>
      <c r="J38" s="37"/>
    </row>
    <row r="39" spans="1:10" ht="12.75">
      <c r="A39" s="6">
        <v>22</v>
      </c>
      <c r="B39" s="3" t="s">
        <v>60</v>
      </c>
      <c r="C39" s="37"/>
      <c r="D39" s="37"/>
      <c r="E39" s="37"/>
      <c r="F39" s="37"/>
      <c r="G39" s="37"/>
      <c r="H39" s="37"/>
      <c r="I39" s="37"/>
      <c r="J39" s="37"/>
    </row>
    <row r="40" spans="1:10" ht="14.25">
      <c r="A40" s="6">
        <v>23</v>
      </c>
      <c r="B40" s="12" t="s">
        <v>85</v>
      </c>
      <c r="C40" s="36">
        <v>223</v>
      </c>
      <c r="D40" s="36">
        <v>1181</v>
      </c>
      <c r="E40" s="36">
        <v>1729</v>
      </c>
      <c r="F40" s="36">
        <v>2000</v>
      </c>
      <c r="G40" s="36">
        <v>2000</v>
      </c>
      <c r="H40" s="36">
        <v>1000</v>
      </c>
      <c r="I40" s="36">
        <v>1300</v>
      </c>
      <c r="J40" s="36">
        <v>1760</v>
      </c>
    </row>
    <row r="41" spans="1:10" ht="12.75">
      <c r="A41" s="6"/>
      <c r="B41" s="3" t="s">
        <v>43</v>
      </c>
      <c r="C41" s="36"/>
      <c r="D41" s="36"/>
      <c r="E41" s="36"/>
      <c r="F41" s="36"/>
      <c r="G41" s="36"/>
      <c r="H41" s="36"/>
      <c r="I41" s="36"/>
      <c r="J41" s="36"/>
    </row>
    <row r="42" spans="1:10" ht="12.75">
      <c r="A42" s="6">
        <v>24</v>
      </c>
      <c r="B42" s="3" t="s">
        <v>61</v>
      </c>
      <c r="C42" s="37">
        <v>223</v>
      </c>
      <c r="D42" s="37">
        <v>1181</v>
      </c>
      <c r="E42" s="37">
        <v>1729</v>
      </c>
      <c r="F42" s="37">
        <v>2000</v>
      </c>
      <c r="G42" s="37">
        <v>2000</v>
      </c>
      <c r="H42" s="37">
        <v>1000</v>
      </c>
      <c r="I42" s="37">
        <v>1300</v>
      </c>
      <c r="J42" s="37">
        <v>1760</v>
      </c>
    </row>
    <row r="43" spans="1:10" ht="12.75">
      <c r="A43" s="6"/>
      <c r="B43" s="3" t="s">
        <v>4</v>
      </c>
      <c r="C43" s="37"/>
      <c r="D43" s="37"/>
      <c r="E43" s="37"/>
      <c r="F43" s="37"/>
      <c r="G43" s="37"/>
      <c r="H43" s="37"/>
      <c r="I43" s="37"/>
      <c r="J43" s="37"/>
    </row>
    <row r="44" spans="1:10" ht="44.25" customHeight="1">
      <c r="A44" s="6">
        <v>25</v>
      </c>
      <c r="B44" s="3" t="s">
        <v>52</v>
      </c>
      <c r="C44" s="37"/>
      <c r="D44" s="37"/>
      <c r="E44" s="37"/>
      <c r="F44" s="37"/>
      <c r="G44" s="37"/>
      <c r="H44" s="37"/>
      <c r="I44" s="37"/>
      <c r="J44" s="37"/>
    </row>
    <row r="45" spans="1:10" ht="12.75">
      <c r="A45" s="6">
        <v>26</v>
      </c>
      <c r="B45" s="3" t="s">
        <v>62</v>
      </c>
      <c r="C45" s="37"/>
      <c r="D45" s="37"/>
      <c r="E45" s="37"/>
      <c r="F45" s="37"/>
      <c r="G45" s="37"/>
      <c r="H45" s="37"/>
      <c r="I45" s="37"/>
      <c r="J45" s="37"/>
    </row>
    <row r="46" spans="1:10" ht="12.75">
      <c r="A46" s="6">
        <v>27</v>
      </c>
      <c r="B46" s="3" t="s">
        <v>63</v>
      </c>
      <c r="C46" s="37"/>
      <c r="D46" s="37"/>
      <c r="E46" s="37"/>
      <c r="F46" s="37"/>
      <c r="G46" s="37"/>
      <c r="H46" s="37"/>
      <c r="I46" s="37"/>
      <c r="J46" s="37"/>
    </row>
    <row r="47" spans="1:10" ht="12.75">
      <c r="A47" s="6">
        <v>28</v>
      </c>
      <c r="B47" s="3" t="s">
        <v>64</v>
      </c>
      <c r="C47" s="37"/>
      <c r="D47" s="37"/>
      <c r="E47" s="37"/>
      <c r="F47" s="37"/>
      <c r="G47" s="37"/>
      <c r="H47" s="37"/>
      <c r="I47" s="37"/>
      <c r="J47" s="37"/>
    </row>
    <row r="48" spans="1:10" ht="12.75">
      <c r="A48" s="6"/>
      <c r="B48" s="3" t="s">
        <v>4</v>
      </c>
      <c r="C48" s="37"/>
      <c r="D48" s="37"/>
      <c r="E48" s="37"/>
      <c r="F48" s="37"/>
      <c r="G48" s="37"/>
      <c r="H48" s="37"/>
      <c r="I48" s="37"/>
      <c r="J48" s="37"/>
    </row>
    <row r="49" spans="1:10" ht="38.25" customHeight="1">
      <c r="A49" s="6">
        <v>29</v>
      </c>
      <c r="B49" s="3" t="s">
        <v>52</v>
      </c>
      <c r="C49" s="37"/>
      <c r="D49" s="37"/>
      <c r="E49" s="37"/>
      <c r="F49" s="37"/>
      <c r="G49" s="37"/>
      <c r="H49" s="37"/>
      <c r="I49" s="37"/>
      <c r="J49" s="37"/>
    </row>
    <row r="50" spans="1:10" ht="12.75">
      <c r="A50" s="6">
        <v>30</v>
      </c>
      <c r="B50" s="3" t="s">
        <v>65</v>
      </c>
      <c r="C50" s="37"/>
      <c r="D50" s="37"/>
      <c r="E50" s="37"/>
      <c r="F50" s="37"/>
      <c r="G50" s="37"/>
      <c r="H50" s="37"/>
      <c r="I50" s="37"/>
      <c r="J50" s="37"/>
    </row>
    <row r="51" spans="1:10" ht="12.75">
      <c r="A51" s="6"/>
      <c r="B51" s="3" t="s">
        <v>4</v>
      </c>
      <c r="C51" s="37"/>
      <c r="D51" s="37"/>
      <c r="E51" s="37"/>
      <c r="F51" s="37"/>
      <c r="G51" s="37"/>
      <c r="H51" s="37"/>
      <c r="I51" s="37"/>
      <c r="J51" s="37"/>
    </row>
    <row r="52" spans="1:10" ht="42" customHeight="1">
      <c r="A52" s="6">
        <v>31</v>
      </c>
      <c r="B52" s="3" t="s">
        <v>52</v>
      </c>
      <c r="C52" s="37"/>
      <c r="D52" s="37"/>
      <c r="E52" s="37"/>
      <c r="F52" s="37"/>
      <c r="G52" s="37"/>
      <c r="H52" s="37"/>
      <c r="I52" s="37"/>
      <c r="J52" s="37"/>
    </row>
    <row r="53" spans="1:10" ht="12.75">
      <c r="A53" s="6">
        <v>32</v>
      </c>
      <c r="B53" s="3" t="s">
        <v>66</v>
      </c>
      <c r="C53" s="37"/>
      <c r="D53" s="37"/>
      <c r="E53" s="37"/>
      <c r="F53" s="37"/>
      <c r="G53" s="37"/>
      <c r="H53" s="37"/>
      <c r="I53" s="37"/>
      <c r="J53" s="37"/>
    </row>
    <row r="54" spans="1:10" ht="14.25">
      <c r="A54" s="6">
        <v>33</v>
      </c>
      <c r="B54" s="12" t="s">
        <v>86</v>
      </c>
      <c r="C54" s="36">
        <v>2433</v>
      </c>
      <c r="D54" s="36">
        <v>2352</v>
      </c>
      <c r="E54" s="36">
        <v>8060</v>
      </c>
      <c r="F54" s="36">
        <v>6060</v>
      </c>
      <c r="G54" s="36">
        <v>4060</v>
      </c>
      <c r="H54" s="36">
        <v>3060</v>
      </c>
      <c r="I54" s="36">
        <v>1760</v>
      </c>
      <c r="J54" s="36">
        <v>0</v>
      </c>
    </row>
    <row r="55" spans="1:10" ht="12.75">
      <c r="A55" s="6"/>
      <c r="B55" s="3" t="s">
        <v>43</v>
      </c>
      <c r="C55" s="36"/>
      <c r="D55" s="36"/>
      <c r="E55" s="36"/>
      <c r="F55" s="36"/>
      <c r="G55" s="36"/>
      <c r="H55" s="36"/>
      <c r="I55" s="36"/>
      <c r="J55" s="36"/>
    </row>
    <row r="56" spans="1:10" ht="12.75">
      <c r="A56" s="6">
        <v>34</v>
      </c>
      <c r="B56" s="3" t="s">
        <v>67</v>
      </c>
      <c r="C56" s="37">
        <v>2433</v>
      </c>
      <c r="D56" s="37">
        <v>2352</v>
      </c>
      <c r="E56" s="37">
        <v>8060</v>
      </c>
      <c r="F56" s="37">
        <v>6060</v>
      </c>
      <c r="G56" s="37">
        <v>4060</v>
      </c>
      <c r="H56" s="37">
        <v>3060</v>
      </c>
      <c r="I56" s="37">
        <v>1760</v>
      </c>
      <c r="J56" s="37"/>
    </row>
    <row r="57" spans="1:10" ht="12.75">
      <c r="A57" s="6"/>
      <c r="B57" s="3" t="s">
        <v>4</v>
      </c>
      <c r="C57" s="37"/>
      <c r="D57" s="37"/>
      <c r="E57" s="37"/>
      <c r="F57" s="37"/>
      <c r="G57" s="37"/>
      <c r="H57" s="37"/>
      <c r="I57" s="37"/>
      <c r="J57" s="37"/>
    </row>
    <row r="58" spans="1:10" ht="42.75" customHeight="1">
      <c r="A58" s="6">
        <v>35</v>
      </c>
      <c r="B58" s="3" t="s">
        <v>52</v>
      </c>
      <c r="C58" s="37"/>
      <c r="D58" s="37"/>
      <c r="E58" s="37">
        <v>496</v>
      </c>
      <c r="F58" s="37">
        <v>496</v>
      </c>
      <c r="G58" s="37"/>
      <c r="H58" s="37"/>
      <c r="I58" s="37"/>
      <c r="J58" s="37"/>
    </row>
    <row r="59" spans="1:10" ht="12.75">
      <c r="A59" s="6">
        <v>36</v>
      </c>
      <c r="B59" s="3" t="s">
        <v>68</v>
      </c>
      <c r="C59" s="37"/>
      <c r="D59" s="37"/>
      <c r="E59" s="37"/>
      <c r="F59" s="37"/>
      <c r="G59" s="37"/>
      <c r="H59" s="37"/>
      <c r="I59" s="37"/>
      <c r="J59" s="37"/>
    </row>
    <row r="60" spans="1:10" ht="12.75">
      <c r="A60" s="6"/>
      <c r="B60" s="3" t="s">
        <v>4</v>
      </c>
      <c r="C60" s="37"/>
      <c r="D60" s="37"/>
      <c r="E60" s="37"/>
      <c r="F60" s="37"/>
      <c r="G60" s="37"/>
      <c r="H60" s="37"/>
      <c r="I60" s="37"/>
      <c r="J60" s="37"/>
    </row>
    <row r="61" spans="1:10" ht="38.25" customHeight="1">
      <c r="A61" s="6">
        <v>37</v>
      </c>
      <c r="B61" s="3" t="s">
        <v>52</v>
      </c>
      <c r="C61" s="37"/>
      <c r="D61" s="37"/>
      <c r="E61" s="37"/>
      <c r="F61" s="37"/>
      <c r="G61" s="37"/>
      <c r="H61" s="37"/>
      <c r="I61" s="37"/>
      <c r="J61" s="37"/>
    </row>
    <row r="62" spans="1:10" ht="12.75">
      <c r="A62" s="6">
        <v>38</v>
      </c>
      <c r="B62" s="3" t="s">
        <v>69</v>
      </c>
      <c r="C62" s="37"/>
      <c r="D62" s="37"/>
      <c r="E62" s="37"/>
      <c r="F62" s="37"/>
      <c r="G62" s="37"/>
      <c r="H62" s="37"/>
      <c r="I62" s="37"/>
      <c r="J62" s="37"/>
    </row>
    <row r="63" spans="1:10" ht="12.75">
      <c r="A63" s="6"/>
      <c r="B63" s="3" t="s">
        <v>4</v>
      </c>
      <c r="C63" s="37"/>
      <c r="D63" s="37"/>
      <c r="E63" s="37"/>
      <c r="F63" s="37"/>
      <c r="G63" s="37"/>
      <c r="H63" s="37"/>
      <c r="I63" s="37"/>
      <c r="J63" s="37"/>
    </row>
    <row r="64" spans="1:10" ht="40.5" customHeight="1">
      <c r="A64" s="6">
        <v>39</v>
      </c>
      <c r="B64" s="3" t="s">
        <v>52</v>
      </c>
      <c r="C64" s="37"/>
      <c r="D64" s="37"/>
      <c r="E64" s="37"/>
      <c r="F64" s="37"/>
      <c r="G64" s="37"/>
      <c r="H64" s="37"/>
      <c r="I64" s="37"/>
      <c r="J64" s="37"/>
    </row>
    <row r="65" spans="1:10" ht="15.75">
      <c r="A65" s="6">
        <v>40</v>
      </c>
      <c r="B65" s="3" t="s">
        <v>87</v>
      </c>
      <c r="C65" s="37"/>
      <c r="D65" s="37"/>
      <c r="E65" s="37"/>
      <c r="F65" s="37"/>
      <c r="G65" s="37"/>
      <c r="H65" s="37"/>
      <c r="I65" s="37"/>
      <c r="J65" s="37"/>
    </row>
    <row r="66" spans="1:10" ht="12.75">
      <c r="A66" s="6">
        <v>41</v>
      </c>
      <c r="B66" s="3" t="s">
        <v>70</v>
      </c>
      <c r="C66" s="37"/>
      <c r="D66" s="37"/>
      <c r="E66" s="37"/>
      <c r="F66" s="37"/>
      <c r="G66" s="37"/>
      <c r="H66" s="37"/>
      <c r="I66" s="37"/>
      <c r="J66" s="37"/>
    </row>
    <row r="67" spans="1:10" ht="12.75">
      <c r="A67" s="6"/>
      <c r="B67" s="3" t="s">
        <v>4</v>
      </c>
      <c r="C67" s="37"/>
      <c r="D67" s="37"/>
      <c r="E67" s="37"/>
      <c r="F67" s="37"/>
      <c r="G67" s="37"/>
      <c r="H67" s="37"/>
      <c r="I67" s="37"/>
      <c r="J67" s="37"/>
    </row>
    <row r="68" spans="1:10" ht="12.75">
      <c r="A68" s="6">
        <v>42</v>
      </c>
      <c r="B68" s="3" t="s">
        <v>71</v>
      </c>
      <c r="C68" s="37"/>
      <c r="D68" s="37"/>
      <c r="E68" s="37"/>
      <c r="F68" s="37"/>
      <c r="G68" s="37"/>
      <c r="H68" s="37"/>
      <c r="I68" s="37"/>
      <c r="J68" s="37"/>
    </row>
    <row r="69" spans="1:10" ht="12.75">
      <c r="A69" s="6">
        <v>43</v>
      </c>
      <c r="B69" s="3" t="s">
        <v>72</v>
      </c>
      <c r="C69" s="37"/>
      <c r="D69" s="37"/>
      <c r="E69" s="37"/>
      <c r="F69" s="37"/>
      <c r="G69" s="37"/>
      <c r="H69" s="37"/>
      <c r="I69" s="37"/>
      <c r="J69" s="37"/>
    </row>
    <row r="70" spans="1:10" s="26" customFormat="1" ht="12.75">
      <c r="A70" s="24">
        <v>44</v>
      </c>
      <c r="B70" s="25" t="s">
        <v>94</v>
      </c>
      <c r="C70" s="38">
        <f aca="true" t="shared" si="1" ref="C70:I70">IF(C11=0,0,C54/C11*100)</f>
        <v>13.048374986592298</v>
      </c>
      <c r="D70" s="38">
        <f t="shared" si="1"/>
        <v>10.971684470774829</v>
      </c>
      <c r="E70" s="38">
        <f t="shared" si="1"/>
        <v>35.171932274393434</v>
      </c>
      <c r="F70" s="38">
        <f t="shared" si="1"/>
        <v>25.869797225186765</v>
      </c>
      <c r="G70" s="38">
        <f t="shared" si="1"/>
        <v>17.35042735042735</v>
      </c>
      <c r="H70" s="38">
        <f t="shared" si="1"/>
        <v>12.439024390243903</v>
      </c>
      <c r="I70" s="38">
        <f t="shared" si="1"/>
        <v>6.6415094339622645</v>
      </c>
      <c r="J70" s="38">
        <v>0</v>
      </c>
    </row>
    <row r="71" spans="1:10" ht="25.5">
      <c r="A71" s="6">
        <v>45</v>
      </c>
      <c r="B71" s="3" t="s">
        <v>95</v>
      </c>
      <c r="C71" s="41">
        <v>13.05</v>
      </c>
      <c r="D71" s="41">
        <v>10.97</v>
      </c>
      <c r="E71" s="41">
        <v>33.01</v>
      </c>
      <c r="F71" s="41">
        <v>23.75</v>
      </c>
      <c r="G71" s="41">
        <v>17.35</v>
      </c>
      <c r="H71" s="41">
        <v>12.44</v>
      </c>
      <c r="I71" s="41">
        <v>6.64</v>
      </c>
      <c r="J71" s="41"/>
    </row>
    <row r="72" spans="1:10" ht="25.5">
      <c r="A72" s="6">
        <v>46</v>
      </c>
      <c r="B72" s="3" t="s">
        <v>73</v>
      </c>
      <c r="C72" s="41">
        <v>53.24</v>
      </c>
      <c r="D72" s="41">
        <v>58.67</v>
      </c>
      <c r="E72" s="41">
        <v>207.3</v>
      </c>
      <c r="F72" s="41">
        <v>147.8</v>
      </c>
      <c r="G72" s="41">
        <v>96.67</v>
      </c>
      <c r="H72" s="41">
        <v>71.16</v>
      </c>
      <c r="I72" s="41">
        <v>40</v>
      </c>
      <c r="J72" s="41"/>
    </row>
    <row r="73" spans="1:10" ht="25.5">
      <c r="A73" s="6">
        <v>47</v>
      </c>
      <c r="B73" s="3" t="s">
        <v>74</v>
      </c>
      <c r="C73" s="41">
        <v>53.24</v>
      </c>
      <c r="D73" s="41">
        <v>58.67</v>
      </c>
      <c r="E73" s="41">
        <v>194.55</v>
      </c>
      <c r="F73" s="41">
        <v>135.71</v>
      </c>
      <c r="G73" s="41">
        <v>96.67</v>
      </c>
      <c r="H73" s="41">
        <v>71.16</v>
      </c>
      <c r="I73" s="41">
        <v>40</v>
      </c>
      <c r="J73" s="41"/>
    </row>
    <row r="74" spans="1:10" ht="14.25">
      <c r="A74" s="6">
        <v>48</v>
      </c>
      <c r="B74" s="12" t="s">
        <v>88</v>
      </c>
      <c r="C74" s="36">
        <f>SUM(C76:C85)</f>
        <v>281</v>
      </c>
      <c r="D74" s="36">
        <v>1283</v>
      </c>
      <c r="E74" s="36">
        <v>1922</v>
      </c>
      <c r="F74" s="36">
        <v>2353</v>
      </c>
      <c r="G74" s="36">
        <v>2253</v>
      </c>
      <c r="H74" s="36">
        <v>1178</v>
      </c>
      <c r="I74" s="36">
        <v>1420</v>
      </c>
      <c r="J74" s="36">
        <v>1810</v>
      </c>
    </row>
    <row r="75" spans="1:10" ht="15" customHeight="1">
      <c r="A75" s="6"/>
      <c r="B75" s="3" t="s">
        <v>75</v>
      </c>
      <c r="C75" s="36"/>
      <c r="D75" s="36"/>
      <c r="E75" s="36"/>
      <c r="F75" s="36"/>
      <c r="G75" s="36"/>
      <c r="H75" s="36"/>
      <c r="I75" s="36"/>
      <c r="J75" s="36"/>
    </row>
    <row r="76" spans="1:10" ht="12.75">
      <c r="A76" s="6">
        <v>49</v>
      </c>
      <c r="B76" s="3" t="s">
        <v>76</v>
      </c>
      <c r="C76" s="37">
        <v>281</v>
      </c>
      <c r="D76" s="37">
        <v>1283</v>
      </c>
      <c r="E76" s="37">
        <v>1922</v>
      </c>
      <c r="F76" s="37">
        <v>2353</v>
      </c>
      <c r="G76" s="37">
        <v>2253</v>
      </c>
      <c r="H76" s="37">
        <v>1178</v>
      </c>
      <c r="I76" s="37">
        <v>1420</v>
      </c>
      <c r="J76" s="37">
        <v>1810</v>
      </c>
    </row>
    <row r="77" spans="1:10" ht="12.75">
      <c r="A77" s="6"/>
      <c r="B77" s="3" t="s">
        <v>4</v>
      </c>
      <c r="C77" s="37"/>
      <c r="D77" s="37"/>
      <c r="E77" s="37"/>
      <c r="F77" s="37"/>
      <c r="G77" s="37"/>
      <c r="H77" s="37"/>
      <c r="I77" s="37"/>
      <c r="J77" s="37"/>
    </row>
    <row r="78" spans="1:10" ht="39" customHeight="1">
      <c r="A78" s="6">
        <v>50</v>
      </c>
      <c r="B78" s="3" t="s">
        <v>52</v>
      </c>
      <c r="C78" s="37"/>
      <c r="D78" s="37"/>
      <c r="E78" s="37">
        <v>15</v>
      </c>
      <c r="F78" s="37">
        <v>521</v>
      </c>
      <c r="G78" s="37"/>
      <c r="H78" s="37"/>
      <c r="I78" s="37"/>
      <c r="J78" s="37"/>
    </row>
    <row r="79" spans="1:10" ht="12.75">
      <c r="A79" s="6">
        <v>51</v>
      </c>
      <c r="B79" s="3" t="s">
        <v>77</v>
      </c>
      <c r="C79" s="37"/>
      <c r="D79" s="37"/>
      <c r="E79" s="37"/>
      <c r="F79" s="37"/>
      <c r="G79" s="37"/>
      <c r="H79" s="37"/>
      <c r="I79" s="37"/>
      <c r="J79" s="37"/>
    </row>
    <row r="80" spans="1:10" ht="12.75">
      <c r="A80" s="6"/>
      <c r="B80" s="3" t="s">
        <v>4</v>
      </c>
      <c r="C80" s="37"/>
      <c r="D80" s="37"/>
      <c r="E80" s="37"/>
      <c r="F80" s="37"/>
      <c r="G80" s="37"/>
      <c r="H80" s="37"/>
      <c r="I80" s="37"/>
      <c r="J80" s="37"/>
    </row>
    <row r="81" spans="1:10" ht="36.75" customHeight="1">
      <c r="A81" s="6">
        <v>52</v>
      </c>
      <c r="B81" s="3" t="s">
        <v>52</v>
      </c>
      <c r="C81" s="37"/>
      <c r="D81" s="37"/>
      <c r="E81" s="37"/>
      <c r="F81" s="37"/>
      <c r="G81" s="37"/>
      <c r="H81" s="37"/>
      <c r="I81" s="37"/>
      <c r="J81" s="37"/>
    </row>
    <row r="82" spans="1:10" ht="12.75">
      <c r="A82" s="6">
        <v>53</v>
      </c>
      <c r="B82" s="3" t="s">
        <v>78</v>
      </c>
      <c r="C82" s="37"/>
      <c r="D82" s="37"/>
      <c r="E82" s="37"/>
      <c r="F82" s="37"/>
      <c r="G82" s="37"/>
      <c r="H82" s="37"/>
      <c r="I82" s="37"/>
      <c r="J82" s="37"/>
    </row>
    <row r="83" spans="1:10" ht="12.75">
      <c r="A83" s="6"/>
      <c r="B83" s="3" t="s">
        <v>4</v>
      </c>
      <c r="C83" s="37"/>
      <c r="D83" s="37"/>
      <c r="E83" s="37"/>
      <c r="F83" s="37"/>
      <c r="G83" s="37"/>
      <c r="H83" s="37"/>
      <c r="I83" s="37"/>
      <c r="J83" s="37"/>
    </row>
    <row r="84" spans="1:10" ht="41.25" customHeight="1">
      <c r="A84" s="6">
        <v>54</v>
      </c>
      <c r="B84" s="3" t="s">
        <v>52</v>
      </c>
      <c r="C84" s="37"/>
      <c r="D84" s="37"/>
      <c r="E84" s="37"/>
      <c r="F84" s="37"/>
      <c r="G84" s="37"/>
      <c r="H84" s="37"/>
      <c r="I84" s="37"/>
      <c r="J84" s="37"/>
    </row>
    <row r="85" spans="1:10" ht="13.5" customHeight="1">
      <c r="A85" s="6">
        <v>55</v>
      </c>
      <c r="B85" s="3" t="s">
        <v>89</v>
      </c>
      <c r="C85" s="37"/>
      <c r="D85" s="37"/>
      <c r="E85" s="37"/>
      <c r="F85" s="37"/>
      <c r="G85" s="37"/>
      <c r="H85" s="37"/>
      <c r="I85" s="37"/>
      <c r="J85" s="37"/>
    </row>
    <row r="86" spans="1:10" s="26" customFormat="1" ht="25.5">
      <c r="A86" s="24">
        <v>56</v>
      </c>
      <c r="B86" s="25" t="s">
        <v>96</v>
      </c>
      <c r="C86" s="39">
        <f>C74/C11*100</f>
        <v>1.5070256355250455</v>
      </c>
      <c r="D86" s="39">
        <f>D74/D11*100</f>
        <v>5.984979241498344</v>
      </c>
      <c r="E86" s="39">
        <f>E74/E11*100</f>
        <v>8.387153080816896</v>
      </c>
      <c r="F86" s="39">
        <v>10.04</v>
      </c>
      <c r="G86" s="39">
        <v>9.63</v>
      </c>
      <c r="H86" s="39">
        <v>4.79</v>
      </c>
      <c r="I86" s="39">
        <v>5.36</v>
      </c>
      <c r="J86" s="42">
        <v>6.46</v>
      </c>
    </row>
    <row r="87" spans="1:10" ht="25.5">
      <c r="A87" s="6">
        <v>57</v>
      </c>
      <c r="B87" s="3" t="s">
        <v>97</v>
      </c>
      <c r="C87" s="40">
        <v>1.51</v>
      </c>
      <c r="D87" s="40">
        <v>5.98</v>
      </c>
      <c r="E87" s="43">
        <v>8.32</v>
      </c>
      <c r="F87" s="43">
        <v>7.82</v>
      </c>
      <c r="G87" s="43">
        <v>9.63</v>
      </c>
      <c r="H87" s="43">
        <v>4.79</v>
      </c>
      <c r="I87" s="43">
        <v>5.36</v>
      </c>
      <c r="J87" s="43">
        <v>6.46</v>
      </c>
    </row>
    <row r="88" spans="1:10" ht="25.5">
      <c r="A88" s="6">
        <v>58</v>
      </c>
      <c r="B88" s="3" t="s">
        <v>79</v>
      </c>
      <c r="C88" s="40">
        <v>6.15</v>
      </c>
      <c r="D88" s="40">
        <v>32</v>
      </c>
      <c r="E88" s="40">
        <v>49.43</v>
      </c>
      <c r="F88" s="40">
        <v>57.39</v>
      </c>
      <c r="G88" s="40">
        <v>53.64</v>
      </c>
      <c r="H88" s="40">
        <v>27.4</v>
      </c>
      <c r="I88" s="40">
        <v>32.27</v>
      </c>
      <c r="J88" s="40">
        <v>40.22</v>
      </c>
    </row>
    <row r="89" spans="1:10" ht="25.5">
      <c r="A89" s="6">
        <v>59</v>
      </c>
      <c r="B89" s="3" t="s">
        <v>80</v>
      </c>
      <c r="C89" s="40">
        <v>6.15</v>
      </c>
      <c r="D89" s="40">
        <v>32</v>
      </c>
      <c r="E89" s="40">
        <v>49.43</v>
      </c>
      <c r="F89" s="40">
        <v>57.39</v>
      </c>
      <c r="G89" s="40">
        <v>53.64</v>
      </c>
      <c r="H89" s="40">
        <v>27.4</v>
      </c>
      <c r="I89" s="40">
        <v>32.27</v>
      </c>
      <c r="J89" s="40">
        <v>40.22</v>
      </c>
    </row>
    <row r="91" ht="15.75">
      <c r="A91" s="21" t="s">
        <v>90</v>
      </c>
    </row>
    <row r="92" spans="1:10" ht="12.75" customHeight="1">
      <c r="A92" s="45" t="s">
        <v>91</v>
      </c>
      <c r="B92" s="46"/>
      <c r="C92" s="46"/>
      <c r="D92" s="46"/>
      <c r="E92" s="46"/>
      <c r="F92" s="46"/>
      <c r="G92" s="46"/>
      <c r="H92" s="46"/>
      <c r="I92" s="46"/>
      <c r="J92" s="46"/>
    </row>
    <row r="93" ht="15.75">
      <c r="A93" s="21" t="s">
        <v>92</v>
      </c>
    </row>
    <row r="94" spans="1:10" ht="63.75" customHeight="1">
      <c r="A94" s="45" t="s">
        <v>93</v>
      </c>
      <c r="B94" s="46"/>
      <c r="C94" s="46"/>
      <c r="D94" s="46"/>
      <c r="E94" s="46"/>
      <c r="F94" s="46"/>
      <c r="G94" s="46"/>
      <c r="H94" s="46"/>
      <c r="I94" s="46"/>
      <c r="J94" s="46"/>
    </row>
    <row r="95" ht="15.75">
      <c r="A95" s="21"/>
    </row>
    <row r="96" ht="15.75">
      <c r="A96" s="21"/>
    </row>
    <row r="97" spans="8:11" ht="12.75">
      <c r="H97" s="22"/>
      <c r="I97" s="22"/>
      <c r="J97" s="22"/>
      <c r="K97" s="7"/>
    </row>
    <row r="98" spans="8:11" ht="25.5" customHeight="1">
      <c r="H98" s="47" t="s">
        <v>81</v>
      </c>
      <c r="I98" s="47"/>
      <c r="J98" s="47"/>
      <c r="K98" s="23"/>
    </row>
  </sheetData>
  <mergeCells count="8">
    <mergeCell ref="A6:J6"/>
    <mergeCell ref="A92:J92"/>
    <mergeCell ref="A94:J94"/>
    <mergeCell ref="H98:J98"/>
    <mergeCell ref="C8:D8"/>
    <mergeCell ref="E8:J8"/>
    <mergeCell ref="A8:A9"/>
    <mergeCell ref="B8:B9"/>
  </mergeCells>
  <printOptions/>
  <pageMargins left="0.5905511811023623" right="0.35433070866141736" top="0.3937007874015748" bottom="0.4724409448818898" header="0.3937007874015748" footer="0.31496062992125984"/>
  <pageSetup fitToHeight="2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3">
      <selection activeCell="G26" sqref="G26"/>
    </sheetView>
  </sheetViews>
  <sheetFormatPr defaultColWidth="9.00390625" defaultRowHeight="12.75"/>
  <cols>
    <col min="1" max="1" width="4.625" style="11" customWidth="1"/>
    <col min="2" max="2" width="43.25390625" style="11" customWidth="1"/>
    <col min="3" max="3" width="9.875" style="11" customWidth="1"/>
    <col min="4" max="5" width="9.625" style="11" bestFit="1" customWidth="1"/>
    <col min="6" max="6" width="9.625" style="11" customWidth="1"/>
    <col min="7" max="16384" width="9.125" style="11" customWidth="1"/>
  </cols>
  <sheetData>
    <row r="1" spans="4:6" s="17" customFormat="1" ht="12">
      <c r="D1" s="17" t="s">
        <v>118</v>
      </c>
      <c r="E1" s="27">
        <v>6</v>
      </c>
      <c r="F1" s="27"/>
    </row>
    <row r="2" s="17" customFormat="1" ht="12">
      <c r="D2" s="17" t="s">
        <v>111</v>
      </c>
    </row>
    <row r="3" s="17" customFormat="1" ht="12">
      <c r="D3" s="17" t="s">
        <v>114</v>
      </c>
    </row>
    <row r="4" s="17" customFormat="1" ht="12">
      <c r="D4" s="17" t="s">
        <v>115</v>
      </c>
    </row>
    <row r="5" ht="15.75">
      <c r="C5" s="1"/>
    </row>
    <row r="7" spans="1:7" ht="25.5" customHeight="1">
      <c r="A7" s="50" t="s">
        <v>27</v>
      </c>
      <c r="B7" s="50"/>
      <c r="C7" s="50"/>
      <c r="D7" s="50"/>
      <c r="E7" s="50"/>
      <c r="F7" s="50"/>
      <c r="G7" s="50"/>
    </row>
    <row r="8" spans="1:7" ht="25.5" customHeight="1">
      <c r="A8" s="5"/>
      <c r="B8" s="5"/>
      <c r="C8" s="5"/>
      <c r="D8" s="5"/>
      <c r="E8" s="5"/>
      <c r="F8" s="5"/>
      <c r="G8" s="5"/>
    </row>
    <row r="9" ht="12.75">
      <c r="G9" s="18" t="s">
        <v>0</v>
      </c>
    </row>
    <row r="10" spans="1:7" ht="35.25" customHeight="1">
      <c r="A10" s="49" t="s">
        <v>11</v>
      </c>
      <c r="B10" s="49" t="s">
        <v>28</v>
      </c>
      <c r="C10" s="49" t="s">
        <v>14</v>
      </c>
      <c r="D10" s="49" t="s">
        <v>125</v>
      </c>
      <c r="E10" s="49"/>
      <c r="F10" s="49"/>
      <c r="G10" s="49"/>
    </row>
    <row r="11" spans="1:7" ht="27.75" customHeight="1">
      <c r="A11" s="49"/>
      <c r="B11" s="49"/>
      <c r="C11" s="49"/>
      <c r="D11" s="13" t="s">
        <v>16</v>
      </c>
      <c r="E11" s="13" t="s">
        <v>17</v>
      </c>
      <c r="F11" s="13" t="s">
        <v>126</v>
      </c>
      <c r="G11" s="13" t="s">
        <v>127</v>
      </c>
    </row>
    <row r="12" spans="1:7" ht="12.75">
      <c r="A12" s="19" t="s">
        <v>5</v>
      </c>
      <c r="B12" s="9" t="s">
        <v>26</v>
      </c>
      <c r="C12" s="30">
        <v>408580</v>
      </c>
      <c r="D12" s="30">
        <v>184039</v>
      </c>
      <c r="E12" s="30">
        <v>184039</v>
      </c>
      <c r="F12" s="30">
        <v>184039</v>
      </c>
      <c r="G12" s="30">
        <v>552117</v>
      </c>
    </row>
    <row r="13" spans="1:7" ht="12.75">
      <c r="A13" s="9"/>
      <c r="B13" s="14" t="s">
        <v>31</v>
      </c>
      <c r="C13" s="30">
        <v>0</v>
      </c>
      <c r="D13" s="30">
        <v>184039</v>
      </c>
      <c r="E13" s="30">
        <v>184039</v>
      </c>
      <c r="F13" s="30">
        <v>184039</v>
      </c>
      <c r="G13" s="30">
        <v>552117</v>
      </c>
    </row>
    <row r="14" spans="1:7" ht="12.75">
      <c r="A14" s="9"/>
      <c r="B14" s="14" t="s">
        <v>21</v>
      </c>
      <c r="C14" s="30">
        <v>102145</v>
      </c>
      <c r="D14" s="30">
        <v>0</v>
      </c>
      <c r="E14" s="30">
        <v>0</v>
      </c>
      <c r="F14" s="30">
        <v>0</v>
      </c>
      <c r="G14" s="30">
        <v>0</v>
      </c>
    </row>
    <row r="15" spans="1:7" ht="12.75">
      <c r="A15" s="9"/>
      <c r="B15" s="14" t="s">
        <v>22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</row>
    <row r="16" spans="1:7" ht="12.75">
      <c r="A16" s="10"/>
      <c r="B16" s="15" t="s">
        <v>23</v>
      </c>
      <c r="C16" s="31">
        <v>306435</v>
      </c>
      <c r="D16" s="31">
        <v>0</v>
      </c>
      <c r="E16" s="31">
        <v>0</v>
      </c>
      <c r="F16" s="31">
        <v>0</v>
      </c>
      <c r="G16" s="31">
        <v>0</v>
      </c>
    </row>
    <row r="17" spans="1:7" ht="12.75">
      <c r="A17" s="19" t="s">
        <v>6</v>
      </c>
      <c r="B17" s="9" t="s">
        <v>24</v>
      </c>
      <c r="C17" s="30">
        <v>1770000</v>
      </c>
      <c r="D17" s="30">
        <v>150000</v>
      </c>
      <c r="E17" s="30">
        <v>0</v>
      </c>
      <c r="F17" s="30">
        <v>0</v>
      </c>
      <c r="G17" s="30">
        <v>150000</v>
      </c>
    </row>
    <row r="18" spans="1:7" ht="12.75">
      <c r="A18" s="9"/>
      <c r="B18" s="14" t="s">
        <v>31</v>
      </c>
      <c r="C18" s="30">
        <v>495910</v>
      </c>
      <c r="D18" s="30">
        <v>37500</v>
      </c>
      <c r="E18" s="30">
        <v>0</v>
      </c>
      <c r="F18" s="30">
        <v>0</v>
      </c>
      <c r="G18" s="30">
        <v>37500</v>
      </c>
    </row>
    <row r="19" spans="1:7" ht="12.75">
      <c r="A19" s="9"/>
      <c r="B19" s="14" t="s">
        <v>21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</row>
    <row r="20" spans="1:7" ht="12.75">
      <c r="A20" s="9"/>
      <c r="B20" s="14" t="s">
        <v>22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</row>
    <row r="21" spans="1:7" ht="12.75">
      <c r="A21" s="10"/>
      <c r="B21" s="15" t="s">
        <v>23</v>
      </c>
      <c r="C21" s="31">
        <v>1274090</v>
      </c>
      <c r="D21" s="31">
        <v>112500</v>
      </c>
      <c r="E21" s="31">
        <v>0</v>
      </c>
      <c r="F21" s="31">
        <v>0</v>
      </c>
      <c r="G21" s="31">
        <v>112500</v>
      </c>
    </row>
    <row r="22" spans="1:7" ht="12.75">
      <c r="A22" s="19"/>
      <c r="B22" s="9" t="s">
        <v>30</v>
      </c>
      <c r="C22" s="30">
        <v>2178580</v>
      </c>
      <c r="D22" s="30">
        <v>334039</v>
      </c>
      <c r="E22" s="30">
        <v>184039</v>
      </c>
      <c r="F22" s="30">
        <v>184039</v>
      </c>
      <c r="G22" s="30">
        <v>702117</v>
      </c>
    </row>
    <row r="23" spans="1:7" ht="12.75">
      <c r="A23" s="9"/>
      <c r="B23" s="14" t="s">
        <v>31</v>
      </c>
      <c r="C23" s="30">
        <v>495910</v>
      </c>
      <c r="D23" s="30">
        <v>221539</v>
      </c>
      <c r="E23" s="32">
        <v>184039</v>
      </c>
      <c r="F23" s="32">
        <v>184039</v>
      </c>
      <c r="G23" s="30">
        <v>589617</v>
      </c>
    </row>
    <row r="24" spans="1:7" ht="12.75">
      <c r="A24" s="9"/>
      <c r="B24" s="14" t="s">
        <v>21</v>
      </c>
      <c r="C24" s="30">
        <v>102145</v>
      </c>
      <c r="D24" s="30">
        <v>0</v>
      </c>
      <c r="E24" s="30">
        <v>0</v>
      </c>
      <c r="F24" s="30">
        <v>0</v>
      </c>
      <c r="G24" s="30">
        <v>0</v>
      </c>
    </row>
    <row r="25" spans="1:7" ht="12.75">
      <c r="A25" s="9"/>
      <c r="B25" s="14" t="s">
        <v>22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</row>
    <row r="26" spans="1:7" ht="12.75">
      <c r="A26" s="10"/>
      <c r="B26" s="15" t="s">
        <v>23</v>
      </c>
      <c r="C26" s="31">
        <v>1580525</v>
      </c>
      <c r="D26" s="31">
        <v>112500</v>
      </c>
      <c r="E26" s="31">
        <v>0</v>
      </c>
      <c r="F26" s="31">
        <v>0</v>
      </c>
      <c r="G26" s="31">
        <v>112500</v>
      </c>
    </row>
  </sheetData>
  <mergeCells count="5">
    <mergeCell ref="C10:C11"/>
    <mergeCell ref="D10:G10"/>
    <mergeCell ref="A7:G7"/>
    <mergeCell ref="A10:A11"/>
    <mergeCell ref="B10:B11"/>
  </mergeCells>
  <printOptions/>
  <pageMargins left="0.5905511811023623" right="0.35433070866141736" top="0.3937007874015748" bottom="0.4724409448818898" header="0.3937007874015748" footer="0.31496062992125984"/>
  <pageSetup horizontalDpi="600" verticalDpi="600" orientation="portrait" paperSize="9" r:id="rId1"/>
  <headerFooter alignWithMargins="0">
    <oddFooter>&amp;C47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workbookViewId="0" topLeftCell="C1">
      <selection activeCell="C28" sqref="C28"/>
    </sheetView>
  </sheetViews>
  <sheetFormatPr defaultColWidth="9.00390625" defaultRowHeight="12.75"/>
  <cols>
    <col min="1" max="1" width="4.625" style="11" customWidth="1"/>
    <col min="2" max="2" width="35.375" style="11" customWidth="1"/>
    <col min="3" max="4" width="9.125" style="11" customWidth="1"/>
    <col min="5" max="5" width="29.875" style="11" customWidth="1"/>
    <col min="6" max="6" width="10.00390625" style="11" bestFit="1" customWidth="1"/>
    <col min="7" max="7" width="9.875" style="11" customWidth="1"/>
    <col min="8" max="16384" width="9.125" style="11" customWidth="1"/>
  </cols>
  <sheetData>
    <row r="1" s="17" customFormat="1" ht="12">
      <c r="G1" s="17" t="s">
        <v>29</v>
      </c>
    </row>
    <row r="2" s="17" customFormat="1" ht="12">
      <c r="G2" s="17" t="s">
        <v>111</v>
      </c>
    </row>
    <row r="3" s="17" customFormat="1" ht="12">
      <c r="G3" s="17" t="s">
        <v>112</v>
      </c>
    </row>
    <row r="4" s="17" customFormat="1" ht="12">
      <c r="G4" s="17" t="s">
        <v>113</v>
      </c>
    </row>
    <row r="6" spans="1:11" ht="25.5" customHeight="1">
      <c r="A6" s="51" t="s">
        <v>25</v>
      </c>
      <c r="B6" s="51"/>
      <c r="C6" s="51"/>
      <c r="D6" s="51"/>
      <c r="E6" s="51"/>
      <c r="F6" s="51"/>
      <c r="G6" s="51"/>
      <c r="H6" s="51"/>
      <c r="I6" s="51"/>
      <c r="J6" s="51"/>
      <c r="K6" s="51"/>
    </row>
    <row r="7" ht="12.75">
      <c r="K7" s="18" t="s">
        <v>0</v>
      </c>
    </row>
    <row r="8" spans="1:11" ht="35.25" customHeight="1">
      <c r="A8" s="49" t="s">
        <v>11</v>
      </c>
      <c r="B8" s="49" t="s">
        <v>12</v>
      </c>
      <c r="C8" s="49" t="s">
        <v>2</v>
      </c>
      <c r="D8" s="49" t="s">
        <v>3</v>
      </c>
      <c r="E8" s="49" t="s">
        <v>13</v>
      </c>
      <c r="F8" s="49"/>
      <c r="G8" s="49" t="s">
        <v>14</v>
      </c>
      <c r="H8" s="49" t="s">
        <v>125</v>
      </c>
      <c r="I8" s="49"/>
      <c r="J8" s="49"/>
      <c r="K8" s="49"/>
    </row>
    <row r="9" spans="1:11" ht="27.75" customHeight="1">
      <c r="A9" s="49"/>
      <c r="B9" s="49"/>
      <c r="C9" s="49"/>
      <c r="D9" s="49"/>
      <c r="E9" s="13" t="s">
        <v>19</v>
      </c>
      <c r="F9" s="13" t="s">
        <v>9</v>
      </c>
      <c r="G9" s="49"/>
      <c r="H9" s="13" t="s">
        <v>16</v>
      </c>
      <c r="I9" s="13" t="s">
        <v>17</v>
      </c>
      <c r="J9" s="13" t="s">
        <v>126</v>
      </c>
      <c r="K9" s="13" t="s">
        <v>127</v>
      </c>
    </row>
    <row r="10" spans="1:11" ht="12.75">
      <c r="A10" s="8" t="s">
        <v>7</v>
      </c>
      <c r="B10" s="8" t="s">
        <v>98</v>
      </c>
      <c r="C10" s="8">
        <v>801</v>
      </c>
      <c r="D10" s="8">
        <v>80101</v>
      </c>
      <c r="E10" s="8" t="s">
        <v>20</v>
      </c>
      <c r="F10" s="29">
        <v>806802</v>
      </c>
      <c r="G10" s="29">
        <v>302956</v>
      </c>
      <c r="H10" s="29">
        <v>136467</v>
      </c>
      <c r="I10" s="29">
        <v>136467</v>
      </c>
      <c r="J10" s="29">
        <v>136467</v>
      </c>
      <c r="K10" s="29">
        <v>409401</v>
      </c>
    </row>
    <row r="11" spans="1:11" ht="12.75">
      <c r="A11" s="9"/>
      <c r="B11" s="9" t="s">
        <v>101</v>
      </c>
      <c r="C11" s="9"/>
      <c r="D11" s="9"/>
      <c r="E11" s="16" t="s">
        <v>31</v>
      </c>
      <c r="F11" s="30">
        <v>403401</v>
      </c>
      <c r="G11" s="30">
        <f>-G1275</f>
        <v>0</v>
      </c>
      <c r="H11" s="30">
        <v>136467</v>
      </c>
      <c r="I11" s="30">
        <v>136467</v>
      </c>
      <c r="J11" s="30">
        <v>136467</v>
      </c>
      <c r="K11" s="30">
        <v>409401</v>
      </c>
    </row>
    <row r="12" spans="1:11" ht="12.75">
      <c r="A12" s="9"/>
      <c r="B12" s="9" t="s">
        <v>99</v>
      </c>
      <c r="C12" s="9"/>
      <c r="D12" s="9"/>
      <c r="E12" s="16" t="s">
        <v>21</v>
      </c>
      <c r="F12" s="30">
        <v>100850</v>
      </c>
      <c r="G12" s="30">
        <v>75739</v>
      </c>
      <c r="H12" s="30">
        <v>0</v>
      </c>
      <c r="I12" s="30">
        <v>0</v>
      </c>
      <c r="J12" s="30"/>
      <c r="K12" s="30">
        <v>0</v>
      </c>
    </row>
    <row r="13" spans="1:11" ht="12.75">
      <c r="A13" s="9"/>
      <c r="B13" s="9" t="s">
        <v>100</v>
      </c>
      <c r="C13" s="9"/>
      <c r="D13" s="9"/>
      <c r="E13" s="16" t="s">
        <v>22</v>
      </c>
      <c r="F13" s="30">
        <v>0</v>
      </c>
      <c r="G13" s="30">
        <v>0</v>
      </c>
      <c r="H13" s="30">
        <v>0</v>
      </c>
      <c r="I13" s="30">
        <v>0</v>
      </c>
      <c r="J13" s="30"/>
      <c r="K13" s="30">
        <v>0</v>
      </c>
    </row>
    <row r="14" spans="1:11" ht="12.75">
      <c r="A14" s="9"/>
      <c r="B14" s="9"/>
      <c r="C14" s="9"/>
      <c r="D14" s="9"/>
      <c r="E14" s="16" t="s">
        <v>23</v>
      </c>
      <c r="F14" s="30">
        <v>302551</v>
      </c>
      <c r="G14" s="30">
        <v>227217</v>
      </c>
      <c r="H14" s="30">
        <v>0</v>
      </c>
      <c r="I14" s="30">
        <v>0</v>
      </c>
      <c r="J14" s="30"/>
      <c r="K14" s="30">
        <v>0</v>
      </c>
    </row>
    <row r="15" spans="1:11" ht="12.75">
      <c r="A15" s="9"/>
      <c r="B15" s="9"/>
      <c r="C15" s="9"/>
      <c r="D15" s="9"/>
      <c r="E15" s="9"/>
      <c r="F15" s="30"/>
      <c r="G15" s="30"/>
      <c r="H15" s="30"/>
      <c r="I15" s="30"/>
      <c r="J15" s="30"/>
      <c r="K15" s="30"/>
    </row>
    <row r="16" spans="1:11" ht="12.75">
      <c r="A16" s="8" t="s">
        <v>8</v>
      </c>
      <c r="B16" s="8" t="s">
        <v>98</v>
      </c>
      <c r="C16" s="8">
        <v>801</v>
      </c>
      <c r="D16" s="8">
        <v>80110</v>
      </c>
      <c r="E16" s="8" t="s">
        <v>20</v>
      </c>
      <c r="F16" s="29">
        <v>285432</v>
      </c>
      <c r="G16" s="29">
        <v>105624</v>
      </c>
      <c r="H16" s="29">
        <v>47572</v>
      </c>
      <c r="I16" s="29">
        <v>47572</v>
      </c>
      <c r="J16" s="29">
        <v>47572</v>
      </c>
      <c r="K16" s="29">
        <v>142716</v>
      </c>
    </row>
    <row r="17" spans="1:11" ht="12.75">
      <c r="A17" s="9"/>
      <c r="B17" s="9" t="s">
        <v>101</v>
      </c>
      <c r="C17" s="9"/>
      <c r="D17" s="9"/>
      <c r="E17" s="16" t="s">
        <v>31</v>
      </c>
      <c r="F17" s="30">
        <v>142716</v>
      </c>
      <c r="G17" s="30">
        <v>0</v>
      </c>
      <c r="H17" s="30">
        <v>47572</v>
      </c>
      <c r="I17" s="30">
        <v>47572</v>
      </c>
      <c r="J17" s="30">
        <v>47572</v>
      </c>
      <c r="K17" s="30">
        <v>142716</v>
      </c>
    </row>
    <row r="18" spans="1:11" ht="12.75">
      <c r="A18" s="9"/>
      <c r="B18" s="9" t="s">
        <v>99</v>
      </c>
      <c r="C18" s="9"/>
      <c r="D18" s="9"/>
      <c r="E18" s="16" t="s">
        <v>21</v>
      </c>
      <c r="F18" s="30">
        <v>35679</v>
      </c>
      <c r="G18" s="30">
        <v>26406</v>
      </c>
      <c r="H18" s="30">
        <v>0</v>
      </c>
      <c r="I18" s="30">
        <v>0</v>
      </c>
      <c r="J18" s="30"/>
      <c r="K18" s="30">
        <v>0</v>
      </c>
    </row>
    <row r="19" spans="1:11" ht="12.75">
      <c r="A19" s="9"/>
      <c r="B19" s="9" t="s">
        <v>100</v>
      </c>
      <c r="C19" s="9"/>
      <c r="D19" s="9"/>
      <c r="E19" s="16" t="s">
        <v>22</v>
      </c>
      <c r="F19" s="30">
        <v>0</v>
      </c>
      <c r="G19" s="30">
        <v>0</v>
      </c>
      <c r="H19" s="30">
        <v>0</v>
      </c>
      <c r="I19" s="30">
        <v>0</v>
      </c>
      <c r="J19" s="30"/>
      <c r="K19" s="30">
        <v>0</v>
      </c>
    </row>
    <row r="20" spans="1:11" ht="12.75">
      <c r="A20" s="9"/>
      <c r="B20" s="9"/>
      <c r="C20" s="9"/>
      <c r="D20" s="9"/>
      <c r="E20" s="16" t="s">
        <v>23</v>
      </c>
      <c r="F20" s="30">
        <v>107037</v>
      </c>
      <c r="G20" s="30">
        <v>79218</v>
      </c>
      <c r="H20" s="30">
        <v>0</v>
      </c>
      <c r="I20" s="30">
        <v>0</v>
      </c>
      <c r="J20" s="30"/>
      <c r="K20" s="30">
        <v>0</v>
      </c>
    </row>
    <row r="21" spans="1:11" ht="12.75">
      <c r="A21" s="10"/>
      <c r="B21" s="10"/>
      <c r="C21" s="10"/>
      <c r="D21" s="10"/>
      <c r="E21" s="10"/>
      <c r="F21" s="31"/>
      <c r="G21" s="31"/>
      <c r="H21" s="31"/>
      <c r="I21" s="31"/>
      <c r="J21" s="31"/>
      <c r="K21" s="31"/>
    </row>
    <row r="22" spans="1:11" ht="12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 ht="12.75">
      <c r="A23" s="9"/>
      <c r="B23" s="9" t="s">
        <v>26</v>
      </c>
      <c r="C23" s="30">
        <v>408580</v>
      </c>
      <c r="D23" s="9"/>
      <c r="E23" s="9"/>
      <c r="F23" s="9"/>
      <c r="G23" s="9"/>
      <c r="H23" s="9"/>
      <c r="I23" s="9"/>
      <c r="J23" s="9"/>
      <c r="K23" s="9"/>
    </row>
    <row r="24" spans="1:11" ht="12.75">
      <c r="A24" s="9"/>
      <c r="B24" s="14" t="s">
        <v>31</v>
      </c>
      <c r="C24" s="28">
        <v>0</v>
      </c>
      <c r="D24" s="9"/>
      <c r="E24" s="9"/>
      <c r="F24" s="9"/>
      <c r="G24" s="9"/>
      <c r="H24" s="9"/>
      <c r="I24" s="9"/>
      <c r="J24" s="9"/>
      <c r="K24" s="9"/>
    </row>
    <row r="25" spans="1:11" ht="12.75">
      <c r="A25" s="9"/>
      <c r="B25" s="14" t="s">
        <v>21</v>
      </c>
      <c r="C25" s="30">
        <v>102145</v>
      </c>
      <c r="D25" s="9"/>
      <c r="E25" s="9"/>
      <c r="F25" s="9"/>
      <c r="G25" s="9"/>
      <c r="H25" s="9"/>
      <c r="I25" s="9"/>
      <c r="J25" s="9"/>
      <c r="K25" s="9"/>
    </row>
    <row r="26" spans="1:11" ht="12.75">
      <c r="A26" s="9"/>
      <c r="B26" s="14" t="s">
        <v>22</v>
      </c>
      <c r="C26" s="32">
        <v>0</v>
      </c>
      <c r="D26" s="9"/>
      <c r="E26" s="9"/>
      <c r="F26" s="9"/>
      <c r="G26" s="9"/>
      <c r="H26" s="9"/>
      <c r="I26" s="9"/>
      <c r="J26" s="9"/>
      <c r="K26" s="9"/>
    </row>
    <row r="27" spans="1:11" ht="12.75">
      <c r="A27" s="10"/>
      <c r="B27" s="15" t="s">
        <v>23</v>
      </c>
      <c r="C27" s="35">
        <v>306435</v>
      </c>
      <c r="D27" s="10"/>
      <c r="E27" s="10"/>
      <c r="F27" s="10"/>
      <c r="G27" s="10"/>
      <c r="H27" s="10"/>
      <c r="I27" s="10"/>
      <c r="J27" s="10"/>
      <c r="K27" s="10"/>
    </row>
  </sheetData>
  <mergeCells count="8">
    <mergeCell ref="E8:F8"/>
    <mergeCell ref="G8:G9"/>
    <mergeCell ref="H8:K8"/>
    <mergeCell ref="A6:K6"/>
    <mergeCell ref="A8:A9"/>
    <mergeCell ref="B8:B9"/>
    <mergeCell ref="C8:C9"/>
    <mergeCell ref="D8:D9"/>
  </mergeCells>
  <printOptions/>
  <pageMargins left="0.5905511811023623" right="0.35433070866141736" top="0.3937007874015748" bottom="0.4724409448818898" header="0.3937007874015748" footer="0.31496062992125984"/>
  <pageSetup fitToHeight="1" fitToWidth="1" horizontalDpi="600" verticalDpi="600" orientation="landscape" paperSize="9" scale="96" r:id="rId1"/>
  <headerFooter alignWithMargins="0">
    <oddFooter>&amp;C48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workbookViewId="0" topLeftCell="B1">
      <selection activeCell="J21" sqref="J21"/>
    </sheetView>
  </sheetViews>
  <sheetFormatPr defaultColWidth="9.00390625" defaultRowHeight="12.75"/>
  <cols>
    <col min="1" max="1" width="4.625" style="11" customWidth="1"/>
    <col min="2" max="2" width="35.375" style="11" customWidth="1"/>
    <col min="3" max="4" width="9.125" style="11" customWidth="1"/>
    <col min="5" max="5" width="29.875" style="11" customWidth="1"/>
    <col min="6" max="6" width="9.125" style="11" customWidth="1"/>
    <col min="7" max="7" width="9.875" style="11" customWidth="1"/>
    <col min="8" max="16384" width="9.125" style="11" customWidth="1"/>
  </cols>
  <sheetData>
    <row r="1" s="17" customFormat="1" ht="12">
      <c r="G1" s="17" t="s">
        <v>102</v>
      </c>
    </row>
    <row r="2" s="17" customFormat="1" ht="12">
      <c r="G2" s="17" t="s">
        <v>111</v>
      </c>
    </row>
    <row r="3" s="17" customFormat="1" ht="12">
      <c r="G3" s="17" t="s">
        <v>116</v>
      </c>
    </row>
    <row r="4" s="17" customFormat="1" ht="12">
      <c r="G4" s="17" t="s">
        <v>117</v>
      </c>
    </row>
    <row r="6" spans="1:10" ht="25.5" customHeight="1">
      <c r="A6" s="51" t="s">
        <v>10</v>
      </c>
      <c r="B6" s="51"/>
      <c r="C6" s="51"/>
      <c r="D6" s="51"/>
      <c r="E6" s="51"/>
      <c r="F6" s="51"/>
      <c r="G6" s="51"/>
      <c r="H6" s="51"/>
      <c r="I6" s="51"/>
      <c r="J6" s="51"/>
    </row>
    <row r="7" ht="12.75">
      <c r="J7" s="18" t="s">
        <v>0</v>
      </c>
    </row>
    <row r="8" spans="1:10" ht="35.25" customHeight="1">
      <c r="A8" s="49" t="s">
        <v>11</v>
      </c>
      <c r="B8" s="49" t="s">
        <v>12</v>
      </c>
      <c r="C8" s="49" t="s">
        <v>2</v>
      </c>
      <c r="D8" s="49" t="s">
        <v>3</v>
      </c>
      <c r="E8" s="49" t="s">
        <v>13</v>
      </c>
      <c r="F8" s="49"/>
      <c r="G8" s="49" t="s">
        <v>14</v>
      </c>
      <c r="H8" s="49" t="s">
        <v>15</v>
      </c>
      <c r="I8" s="49"/>
      <c r="J8" s="49"/>
    </row>
    <row r="9" spans="1:10" ht="27.75" customHeight="1">
      <c r="A9" s="49"/>
      <c r="B9" s="49"/>
      <c r="C9" s="49"/>
      <c r="D9" s="49"/>
      <c r="E9" s="13" t="s">
        <v>19</v>
      </c>
      <c r="F9" s="13" t="s">
        <v>9</v>
      </c>
      <c r="G9" s="49"/>
      <c r="H9" s="13" t="s">
        <v>16</v>
      </c>
      <c r="I9" s="13" t="s">
        <v>17</v>
      </c>
      <c r="J9" s="13" t="s">
        <v>18</v>
      </c>
    </row>
    <row r="10" spans="1:10" ht="12.75">
      <c r="A10" s="8" t="s">
        <v>7</v>
      </c>
      <c r="B10" s="8" t="s">
        <v>103</v>
      </c>
      <c r="C10" s="33" t="s">
        <v>109</v>
      </c>
      <c r="D10" s="33" t="s">
        <v>110</v>
      </c>
      <c r="E10" s="8" t="s">
        <v>20</v>
      </c>
      <c r="F10" s="29">
        <v>4000000</v>
      </c>
      <c r="G10" s="29">
        <v>1400000</v>
      </c>
      <c r="H10" s="29">
        <v>2600000</v>
      </c>
      <c r="I10" s="29">
        <v>0</v>
      </c>
      <c r="J10" s="29">
        <v>2600000</v>
      </c>
    </row>
    <row r="11" spans="1:10" ht="12.75">
      <c r="A11" s="9"/>
      <c r="B11" s="9" t="s">
        <v>104</v>
      </c>
      <c r="C11" s="9"/>
      <c r="D11" s="9"/>
      <c r="E11" s="16" t="s">
        <v>31</v>
      </c>
      <c r="F11" s="30">
        <v>3003410</v>
      </c>
      <c r="G11" s="30">
        <v>403410</v>
      </c>
      <c r="H11" s="30">
        <v>2600000</v>
      </c>
      <c r="I11" s="30">
        <v>0</v>
      </c>
      <c r="J11" s="30">
        <v>2600000</v>
      </c>
    </row>
    <row r="12" spans="1:10" ht="12.75">
      <c r="A12" s="9"/>
      <c r="B12" s="9" t="s">
        <v>105</v>
      </c>
      <c r="C12" s="9"/>
      <c r="D12" s="9"/>
      <c r="E12" s="16" t="s">
        <v>21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</row>
    <row r="13" spans="1:10" ht="12.75">
      <c r="A13" s="9"/>
      <c r="B13" s="9" t="s">
        <v>106</v>
      </c>
      <c r="C13" s="9"/>
      <c r="D13" s="9"/>
      <c r="E13" s="16" t="s">
        <v>22</v>
      </c>
      <c r="F13" s="30">
        <v>0</v>
      </c>
      <c r="G13" s="30">
        <v>0</v>
      </c>
      <c r="H13" s="30">
        <v>0</v>
      </c>
      <c r="I13" s="30">
        <v>0</v>
      </c>
      <c r="J13" s="30"/>
    </row>
    <row r="14" spans="1:10" ht="12.75">
      <c r="A14" s="9"/>
      <c r="B14" s="9"/>
      <c r="C14" s="9"/>
      <c r="D14" s="9"/>
      <c r="E14" s="16" t="s">
        <v>23</v>
      </c>
      <c r="F14" s="30">
        <v>996590</v>
      </c>
      <c r="G14" s="30">
        <v>996590</v>
      </c>
      <c r="H14" s="30">
        <v>0</v>
      </c>
      <c r="I14" s="30">
        <v>0</v>
      </c>
      <c r="J14" s="30">
        <v>0</v>
      </c>
    </row>
    <row r="15" spans="1:10" ht="12.75">
      <c r="A15" s="9"/>
      <c r="B15" s="9"/>
      <c r="C15" s="9"/>
      <c r="D15" s="9"/>
      <c r="E15" s="9"/>
      <c r="F15" s="30"/>
      <c r="G15" s="30"/>
      <c r="H15" s="30">
        <v>0</v>
      </c>
      <c r="I15" s="30">
        <v>0</v>
      </c>
      <c r="J15" s="30">
        <v>0</v>
      </c>
    </row>
    <row r="16" spans="1:10" ht="12.75">
      <c r="A16" s="8" t="s">
        <v>8</v>
      </c>
      <c r="B16" s="8" t="s">
        <v>103</v>
      </c>
      <c r="C16" s="33" t="s">
        <v>109</v>
      </c>
      <c r="D16" s="33" t="s">
        <v>110</v>
      </c>
      <c r="E16" s="8" t="s">
        <v>20</v>
      </c>
      <c r="F16" s="29">
        <v>520000</v>
      </c>
      <c r="G16" s="29">
        <v>370000</v>
      </c>
      <c r="H16" s="29">
        <v>150000</v>
      </c>
      <c r="I16" s="29">
        <v>0</v>
      </c>
      <c r="J16" s="29">
        <v>150000</v>
      </c>
    </row>
    <row r="17" spans="1:10" ht="12.75">
      <c r="A17" s="9"/>
      <c r="B17" s="9" t="s">
        <v>104</v>
      </c>
      <c r="C17" s="9"/>
      <c r="D17" s="9"/>
      <c r="E17" s="16" t="s">
        <v>31</v>
      </c>
      <c r="F17" s="30">
        <v>130000</v>
      </c>
      <c r="G17" s="30">
        <v>92500</v>
      </c>
      <c r="H17" s="30">
        <v>37500</v>
      </c>
      <c r="I17" s="30">
        <v>0</v>
      </c>
      <c r="J17" s="30">
        <v>37500</v>
      </c>
    </row>
    <row r="18" spans="1:10" ht="12.75">
      <c r="A18" s="9"/>
      <c r="B18" s="9" t="s">
        <v>107</v>
      </c>
      <c r="C18" s="9"/>
      <c r="D18" s="9"/>
      <c r="E18" s="16" t="s">
        <v>21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</row>
    <row r="19" spans="1:10" ht="12.75">
      <c r="A19" s="9"/>
      <c r="B19" s="9" t="s">
        <v>108</v>
      </c>
      <c r="C19" s="9"/>
      <c r="D19" s="9"/>
      <c r="E19" s="16" t="s">
        <v>22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</row>
    <row r="20" spans="1:10" ht="12.75">
      <c r="A20" s="9"/>
      <c r="B20" s="9"/>
      <c r="C20" s="9"/>
      <c r="D20" s="9"/>
      <c r="E20" s="16" t="s">
        <v>23</v>
      </c>
      <c r="F20" s="30">
        <v>390000</v>
      </c>
      <c r="G20" s="30">
        <v>277500</v>
      </c>
      <c r="H20" s="30">
        <v>112500</v>
      </c>
      <c r="I20" s="30">
        <v>0</v>
      </c>
      <c r="J20" s="30">
        <v>112500</v>
      </c>
    </row>
    <row r="21" spans="1:10" ht="12.75">
      <c r="A21" s="10"/>
      <c r="B21" s="10"/>
      <c r="C21" s="10"/>
      <c r="D21" s="10"/>
      <c r="E21" s="10"/>
      <c r="F21" s="31"/>
      <c r="G21" s="31"/>
      <c r="H21" s="31"/>
      <c r="I21" s="31"/>
      <c r="J21" s="31"/>
    </row>
    <row r="22" spans="1:10" ht="12.75">
      <c r="A22" s="9"/>
      <c r="B22" s="9"/>
      <c r="C22" s="9"/>
      <c r="D22" s="9"/>
      <c r="E22" s="9"/>
      <c r="F22" s="9"/>
      <c r="G22" s="9"/>
      <c r="H22" s="9"/>
      <c r="I22" s="9"/>
      <c r="J22" s="9"/>
    </row>
    <row r="23" spans="1:10" ht="12.75">
      <c r="A23" s="9"/>
      <c r="B23" s="9" t="s">
        <v>24</v>
      </c>
      <c r="C23" s="32">
        <v>1770000</v>
      </c>
      <c r="D23" s="34"/>
      <c r="E23" s="9"/>
      <c r="F23" s="9"/>
      <c r="G23" s="9"/>
      <c r="H23" s="9"/>
      <c r="I23" s="9"/>
      <c r="J23" s="9"/>
    </row>
    <row r="24" spans="1:10" ht="12.75">
      <c r="A24" s="9"/>
      <c r="B24" s="14" t="s">
        <v>31</v>
      </c>
      <c r="C24" s="30">
        <v>495910</v>
      </c>
      <c r="D24" s="30"/>
      <c r="E24" s="9"/>
      <c r="F24" s="9"/>
      <c r="G24" s="9"/>
      <c r="H24" s="9"/>
      <c r="I24" s="9"/>
      <c r="J24" s="9"/>
    </row>
    <row r="25" spans="1:10" ht="12.75">
      <c r="A25" s="9"/>
      <c r="B25" s="14" t="s">
        <v>21</v>
      </c>
      <c r="C25" s="30">
        <v>0</v>
      </c>
      <c r="D25" s="30"/>
      <c r="E25" s="9"/>
      <c r="F25" s="9"/>
      <c r="G25" s="9"/>
      <c r="H25" s="9"/>
      <c r="I25" s="9"/>
      <c r="J25" s="9"/>
    </row>
    <row r="26" spans="1:10" ht="12.75">
      <c r="A26" s="9"/>
      <c r="B26" s="14" t="s">
        <v>22</v>
      </c>
      <c r="C26" s="30">
        <v>0</v>
      </c>
      <c r="D26" s="30"/>
      <c r="E26" s="9"/>
      <c r="F26" s="9"/>
      <c r="G26" s="9"/>
      <c r="H26" s="9"/>
      <c r="I26" s="9"/>
      <c r="J26" s="9"/>
    </row>
    <row r="27" spans="1:10" ht="12.75">
      <c r="A27" s="10"/>
      <c r="B27" s="15" t="s">
        <v>23</v>
      </c>
      <c r="C27" s="31">
        <v>1274090</v>
      </c>
      <c r="D27" s="31"/>
      <c r="E27" s="10"/>
      <c r="F27" s="10"/>
      <c r="G27" s="10"/>
      <c r="H27" s="10"/>
      <c r="I27" s="10"/>
      <c r="J27" s="10"/>
    </row>
  </sheetData>
  <mergeCells count="8">
    <mergeCell ref="E8:F8"/>
    <mergeCell ref="G8:G9"/>
    <mergeCell ref="H8:J8"/>
    <mergeCell ref="A6:J6"/>
    <mergeCell ref="A8:A9"/>
    <mergeCell ref="B8:B9"/>
    <mergeCell ref="C8:C9"/>
    <mergeCell ref="D8:D9"/>
  </mergeCells>
  <printOptions/>
  <pageMargins left="0.5905511811023623" right="0.35433070866141736" top="0.3937007874015748" bottom="0.4724409448818898" header="0.3937007874015748" footer="0.31496062992125984"/>
  <pageSetup fitToHeight="1" fitToWidth="1" horizontalDpi="600" verticalDpi="600" orientation="landscape" paperSize="9" r:id="rId1"/>
  <headerFooter alignWithMargins="0">
    <oddFooter>&amp;C49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Ziółkowski</dc:creator>
  <cp:keywords/>
  <dc:description/>
  <cp:lastModifiedBy>.</cp:lastModifiedBy>
  <cp:lastPrinted>2006-03-10T10:17:13Z</cp:lastPrinted>
  <dcterms:created xsi:type="dcterms:W3CDTF">2000-10-09T19:11:55Z</dcterms:created>
  <dcterms:modified xsi:type="dcterms:W3CDTF">2006-03-10T12:48:43Z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1D3F17E2">
    <vt:lpwstr/>
  </property>
  <property fmtid="{D5CDD505-2E9C-101B-9397-08002B2CF9AE}" pid="21" name="IVID13451200">
    <vt:lpwstr/>
  </property>
  <property fmtid="{D5CDD505-2E9C-101B-9397-08002B2CF9AE}" pid="22" name="IVID121617DE">
    <vt:lpwstr/>
  </property>
  <property fmtid="{D5CDD505-2E9C-101B-9397-08002B2CF9AE}" pid="23" name="IVID13691AF2">
    <vt:lpwstr/>
  </property>
  <property fmtid="{D5CDD505-2E9C-101B-9397-08002B2CF9AE}" pid="24" name="IVID1A3B0AF0">
    <vt:lpwstr/>
  </property>
  <property fmtid="{D5CDD505-2E9C-101B-9397-08002B2CF9AE}" pid="25" name="IVID373F12DB">
    <vt:lpwstr/>
  </property>
  <property fmtid="{D5CDD505-2E9C-101B-9397-08002B2CF9AE}" pid="26" name="IVID274B1CF5">
    <vt:lpwstr/>
  </property>
  <property fmtid="{D5CDD505-2E9C-101B-9397-08002B2CF9AE}" pid="27" name="IVID2B4E17FA">
    <vt:lpwstr/>
  </property>
  <property fmtid="{D5CDD505-2E9C-101B-9397-08002B2CF9AE}" pid="28" name="IVID253D11EF">
    <vt:lpwstr/>
  </property>
  <property fmtid="{D5CDD505-2E9C-101B-9397-08002B2CF9AE}" pid="29" name="IVID102124BA">
    <vt:lpwstr/>
  </property>
  <property fmtid="{D5CDD505-2E9C-101B-9397-08002B2CF9AE}" pid="30" name="IVID3D1509D0">
    <vt:lpwstr/>
  </property>
  <property fmtid="{D5CDD505-2E9C-101B-9397-08002B2CF9AE}" pid="31" name="IVID35641901">
    <vt:lpwstr/>
  </property>
  <property fmtid="{D5CDD505-2E9C-101B-9397-08002B2CF9AE}" pid="32" name="IVID45E1ED9">
    <vt:lpwstr/>
  </property>
  <property fmtid="{D5CDD505-2E9C-101B-9397-08002B2CF9AE}" pid="33" name="IVID324113D1">
    <vt:lpwstr/>
  </property>
  <property fmtid="{D5CDD505-2E9C-101B-9397-08002B2CF9AE}" pid="34" name="IVID1A2D1903">
    <vt:lpwstr/>
  </property>
  <property fmtid="{D5CDD505-2E9C-101B-9397-08002B2CF9AE}" pid="35" name="IVID222F6E42">
    <vt:lpwstr/>
  </property>
  <property fmtid="{D5CDD505-2E9C-101B-9397-08002B2CF9AE}" pid="36" name="IVID137012E9">
    <vt:lpwstr/>
  </property>
  <property fmtid="{D5CDD505-2E9C-101B-9397-08002B2CF9AE}" pid="37" name="IVID17063A1C">
    <vt:lpwstr/>
  </property>
  <property fmtid="{D5CDD505-2E9C-101B-9397-08002B2CF9AE}" pid="38" name="IVID10FD1D6C">
    <vt:lpwstr/>
  </property>
  <property fmtid="{D5CDD505-2E9C-101B-9397-08002B2CF9AE}" pid="39" name="IVIDD310FFB">
    <vt:lpwstr/>
  </property>
  <property fmtid="{D5CDD505-2E9C-101B-9397-08002B2CF9AE}" pid="40" name="IVIDE5716EA">
    <vt:lpwstr/>
  </property>
  <property fmtid="{D5CDD505-2E9C-101B-9397-08002B2CF9AE}" pid="41" name="IVID266907E6">
    <vt:lpwstr/>
  </property>
  <property fmtid="{D5CDD505-2E9C-101B-9397-08002B2CF9AE}" pid="42" name="IVID173E1206">
    <vt:lpwstr/>
  </property>
  <property fmtid="{D5CDD505-2E9C-101B-9397-08002B2CF9AE}" pid="43" name="IVID232310EC">
    <vt:lpwstr/>
  </property>
  <property fmtid="{D5CDD505-2E9C-101B-9397-08002B2CF9AE}" pid="44" name="IVID133D1AE5">
    <vt:lpwstr/>
  </property>
  <property fmtid="{D5CDD505-2E9C-101B-9397-08002B2CF9AE}" pid="45" name="IVIDF6113D9">
    <vt:lpwstr/>
  </property>
  <property fmtid="{D5CDD505-2E9C-101B-9397-08002B2CF9AE}" pid="46" name="IVID307414D1">
    <vt:lpwstr/>
  </property>
  <property fmtid="{D5CDD505-2E9C-101B-9397-08002B2CF9AE}" pid="47" name="IVID344B1400">
    <vt:lpwstr/>
  </property>
  <property fmtid="{D5CDD505-2E9C-101B-9397-08002B2CF9AE}" pid="48" name="IVID135B1DF5">
    <vt:lpwstr/>
  </property>
  <property fmtid="{D5CDD505-2E9C-101B-9397-08002B2CF9AE}" pid="49" name="IVID1A3716D3">
    <vt:lpwstr/>
  </property>
  <property fmtid="{D5CDD505-2E9C-101B-9397-08002B2CF9AE}" pid="50" name="IVIDD1916DB">
    <vt:lpwstr/>
  </property>
  <property fmtid="{D5CDD505-2E9C-101B-9397-08002B2CF9AE}" pid="51" name="IVID11431AF1">
    <vt:lpwstr/>
  </property>
  <property fmtid="{D5CDD505-2E9C-101B-9397-08002B2CF9AE}" pid="52" name="IVID1B2C19F3">
    <vt:lpwstr/>
  </property>
  <property fmtid="{D5CDD505-2E9C-101B-9397-08002B2CF9AE}" pid="53" name="IVIDD5E0FE6">
    <vt:lpwstr/>
  </property>
  <property fmtid="{D5CDD505-2E9C-101B-9397-08002B2CF9AE}" pid="54" name="IVID162D1605">
    <vt:lpwstr/>
  </property>
  <property fmtid="{D5CDD505-2E9C-101B-9397-08002B2CF9AE}" pid="55" name="IVID266F16CF">
    <vt:lpwstr/>
  </property>
  <property fmtid="{D5CDD505-2E9C-101B-9397-08002B2CF9AE}" pid="56" name="IVID2B2C1DF5">
    <vt:lpwstr/>
  </property>
  <property fmtid="{D5CDD505-2E9C-101B-9397-08002B2CF9AE}" pid="57" name="IVIDA2F1202">
    <vt:lpwstr/>
  </property>
  <property fmtid="{D5CDD505-2E9C-101B-9397-08002B2CF9AE}" pid="58" name="IVID65810E2">
    <vt:lpwstr/>
  </property>
  <property fmtid="{D5CDD505-2E9C-101B-9397-08002B2CF9AE}" pid="59" name="IVID2B470BE0">
    <vt:lpwstr/>
  </property>
  <property fmtid="{D5CDD505-2E9C-101B-9397-08002B2CF9AE}" pid="60" name="IVID272F08CF">
    <vt:lpwstr/>
  </property>
  <property fmtid="{D5CDD505-2E9C-101B-9397-08002B2CF9AE}" pid="61" name="IVID1A3517F4">
    <vt:lpwstr/>
  </property>
  <property fmtid="{D5CDD505-2E9C-101B-9397-08002B2CF9AE}" pid="62" name="IVID2B0E1302">
    <vt:lpwstr/>
  </property>
  <property fmtid="{D5CDD505-2E9C-101B-9397-08002B2CF9AE}" pid="63" name="IVID27641707">
    <vt:lpwstr/>
  </property>
  <property fmtid="{D5CDD505-2E9C-101B-9397-08002B2CF9AE}" pid="64" name="IVID193412D2">
    <vt:lpwstr/>
  </property>
  <property fmtid="{D5CDD505-2E9C-101B-9397-08002B2CF9AE}" pid="65" name="IVID304312E4">
    <vt:lpwstr/>
  </property>
  <property fmtid="{D5CDD505-2E9C-101B-9397-08002B2CF9AE}" pid="66" name="IVID1F4C07D1">
    <vt:lpwstr/>
  </property>
  <property fmtid="{D5CDD505-2E9C-101B-9397-08002B2CF9AE}" pid="67" name="IVIDA2712E7">
    <vt:lpwstr/>
  </property>
  <property fmtid="{D5CDD505-2E9C-101B-9397-08002B2CF9AE}" pid="68" name="IVID332613CE">
    <vt:lpwstr/>
  </property>
  <property fmtid="{D5CDD505-2E9C-101B-9397-08002B2CF9AE}" pid="69" name="IVID2F1A12FA">
    <vt:lpwstr/>
  </property>
  <property fmtid="{D5CDD505-2E9C-101B-9397-08002B2CF9AE}" pid="70" name="IVID306310DF">
    <vt:lpwstr/>
  </property>
  <property fmtid="{D5CDD505-2E9C-101B-9397-08002B2CF9AE}" pid="71" name="IVID1D2316E0">
    <vt:lpwstr/>
  </property>
  <property fmtid="{D5CDD505-2E9C-101B-9397-08002B2CF9AE}" pid="72" name="IVID240A1504">
    <vt:lpwstr/>
  </property>
  <property fmtid="{D5CDD505-2E9C-101B-9397-08002B2CF9AE}" pid="73" name="IVID89C16E7F">
    <vt:lpwstr/>
  </property>
  <property fmtid="{D5CDD505-2E9C-101B-9397-08002B2CF9AE}" pid="74" name="IVID332E19D7">
    <vt:lpwstr/>
  </property>
  <property fmtid="{D5CDD505-2E9C-101B-9397-08002B2CF9AE}" pid="75" name="IVID22261800">
    <vt:lpwstr/>
  </property>
  <property fmtid="{D5CDD505-2E9C-101B-9397-08002B2CF9AE}" pid="76" name="IVIDA651509">
    <vt:lpwstr/>
  </property>
  <property fmtid="{D5CDD505-2E9C-101B-9397-08002B2CF9AE}" pid="77" name="IVID3A1412D5">
    <vt:lpwstr/>
  </property>
  <property fmtid="{D5CDD505-2E9C-101B-9397-08002B2CF9AE}" pid="78" name="IVID136B13DA">
    <vt:lpwstr/>
  </property>
  <property fmtid="{D5CDD505-2E9C-101B-9397-08002B2CF9AE}" pid="79" name="IVID8531007">
    <vt:lpwstr/>
  </property>
  <property fmtid="{D5CDD505-2E9C-101B-9397-08002B2CF9AE}" pid="80" name="IVID1F3A13E8">
    <vt:lpwstr/>
  </property>
  <property fmtid="{D5CDD505-2E9C-101B-9397-08002B2CF9AE}" pid="81" name="IVID215109FC">
    <vt:lpwstr/>
  </property>
  <property fmtid="{D5CDD505-2E9C-101B-9397-08002B2CF9AE}" pid="82" name="IVID171C12DF">
    <vt:lpwstr/>
  </property>
  <property fmtid="{D5CDD505-2E9C-101B-9397-08002B2CF9AE}" pid="83" name="IVIDD3318CF">
    <vt:lpwstr/>
  </property>
  <property fmtid="{D5CDD505-2E9C-101B-9397-08002B2CF9AE}" pid="84" name="IVID1D3915FA">
    <vt:lpwstr/>
  </property>
  <property fmtid="{D5CDD505-2E9C-101B-9397-08002B2CF9AE}" pid="85" name="IVID1B2C1B03">
    <vt:lpwstr/>
  </property>
  <property fmtid="{D5CDD505-2E9C-101B-9397-08002B2CF9AE}" pid="86" name="IVID21211CE4">
    <vt:lpwstr/>
  </property>
  <property fmtid="{D5CDD505-2E9C-101B-9397-08002B2CF9AE}" pid="87" name="IVID133B1800">
    <vt:lpwstr/>
  </property>
  <property fmtid="{D5CDD505-2E9C-101B-9397-08002B2CF9AE}" pid="88" name="IVID3C1312F9">
    <vt:lpwstr/>
  </property>
  <property fmtid="{D5CDD505-2E9C-101B-9397-08002B2CF9AE}" pid="89" name="IVID2363170A">
    <vt:lpwstr/>
  </property>
  <property fmtid="{D5CDD505-2E9C-101B-9397-08002B2CF9AE}" pid="90" name="IVID1A3B1808">
    <vt:lpwstr/>
  </property>
  <property fmtid="{D5CDD505-2E9C-101B-9397-08002B2CF9AE}" pid="91" name="IVID386E1102">
    <vt:lpwstr/>
  </property>
  <property fmtid="{D5CDD505-2E9C-101B-9397-08002B2CF9AE}" pid="92" name="IVID21801F05">
    <vt:lpwstr/>
  </property>
  <property fmtid="{D5CDD505-2E9C-101B-9397-08002B2CF9AE}" pid="93" name="IVID19093D7A">
    <vt:lpwstr/>
  </property>
  <property fmtid="{D5CDD505-2E9C-101B-9397-08002B2CF9AE}" pid="94" name="IVID547D9909">
    <vt:lpwstr/>
  </property>
  <property fmtid="{D5CDD505-2E9C-101B-9397-08002B2CF9AE}" pid="95" name="IVID1F2F14D6">
    <vt:lpwstr/>
  </property>
  <property fmtid="{D5CDD505-2E9C-101B-9397-08002B2CF9AE}" pid="96" name="IVID3F5A0FF8">
    <vt:lpwstr/>
  </property>
  <property fmtid="{D5CDD505-2E9C-101B-9397-08002B2CF9AE}" pid="97" name="IVID3E1912DB">
    <vt:lpwstr/>
  </property>
  <property fmtid="{D5CDD505-2E9C-101B-9397-08002B2CF9AE}" pid="98" name="IVID40470DE9">
    <vt:lpwstr/>
  </property>
  <property fmtid="{D5CDD505-2E9C-101B-9397-08002B2CF9AE}" pid="99" name="IVID1EC45E48">
    <vt:lpwstr/>
  </property>
  <property fmtid="{D5CDD505-2E9C-101B-9397-08002B2CF9AE}" pid="100" name="IVID1D5614FC">
    <vt:lpwstr/>
  </property>
  <property fmtid="{D5CDD505-2E9C-101B-9397-08002B2CF9AE}" pid="101" name="IVID3D2819F8">
    <vt:lpwstr/>
  </property>
  <property fmtid="{D5CDD505-2E9C-101B-9397-08002B2CF9AE}" pid="102" name="IVID2A3708F4">
    <vt:lpwstr/>
  </property>
  <property fmtid="{D5CDD505-2E9C-101B-9397-08002B2CF9AE}" pid="103" name="IVID345611E2">
    <vt:lpwstr/>
  </property>
  <property fmtid="{D5CDD505-2E9C-101B-9397-08002B2CF9AE}" pid="104" name="IVID101D13E4">
    <vt:lpwstr/>
  </property>
  <property fmtid="{D5CDD505-2E9C-101B-9397-08002B2CF9AE}" pid="105" name="IVID15210FDD">
    <vt:lpwstr/>
  </property>
  <property fmtid="{D5CDD505-2E9C-101B-9397-08002B2CF9AE}" pid="106" name="IVID3C6F14F5">
    <vt:lpwstr/>
  </property>
  <property fmtid="{D5CDD505-2E9C-101B-9397-08002B2CF9AE}" pid="107" name="IVIDB0458106">
    <vt:lpwstr/>
  </property>
  <property fmtid="{D5CDD505-2E9C-101B-9397-08002B2CF9AE}" pid="108" name="IVID40AA86AE">
    <vt:lpwstr/>
  </property>
  <property fmtid="{D5CDD505-2E9C-101B-9397-08002B2CF9AE}" pid="109" name="IVID365E10E8">
    <vt:lpwstr/>
  </property>
  <property fmtid="{D5CDD505-2E9C-101B-9397-08002B2CF9AE}" pid="110" name="IVID42171BE1">
    <vt:lpwstr/>
  </property>
  <property fmtid="{D5CDD505-2E9C-101B-9397-08002B2CF9AE}" pid="111" name="IVID163C14DC">
    <vt:lpwstr/>
  </property>
  <property fmtid="{D5CDD505-2E9C-101B-9397-08002B2CF9AE}" pid="112" name="IVID306510E7">
    <vt:lpwstr/>
  </property>
  <property fmtid="{D5CDD505-2E9C-101B-9397-08002B2CF9AE}" pid="113" name="IVIDD1F15E8">
    <vt:lpwstr/>
  </property>
  <property fmtid="{D5CDD505-2E9C-101B-9397-08002B2CF9AE}" pid="114" name="IVID296A1B01">
    <vt:lpwstr/>
  </property>
  <property fmtid="{D5CDD505-2E9C-101B-9397-08002B2CF9AE}" pid="115" name="IVIDA1F368F9">
    <vt:lpwstr/>
  </property>
  <property fmtid="{D5CDD505-2E9C-101B-9397-08002B2CF9AE}" pid="116" name="IVID12250E05">
    <vt:lpwstr/>
  </property>
  <property fmtid="{D5CDD505-2E9C-101B-9397-08002B2CF9AE}" pid="117" name="IVID13800FE3">
    <vt:lpwstr/>
  </property>
  <property fmtid="{D5CDD505-2E9C-101B-9397-08002B2CF9AE}" pid="118" name="IVID1F3E1A01">
    <vt:lpwstr/>
  </property>
  <property fmtid="{D5CDD505-2E9C-101B-9397-08002B2CF9AE}" pid="119" name="IVID3F1F13D1">
    <vt:lpwstr/>
  </property>
  <property fmtid="{D5CDD505-2E9C-101B-9397-08002B2CF9AE}" pid="120" name="IVID434718F8">
    <vt:lpwstr/>
  </property>
  <property fmtid="{D5CDD505-2E9C-101B-9397-08002B2CF9AE}" pid="121" name="IVID8350FD2">
    <vt:lpwstr/>
  </property>
  <property fmtid="{D5CDD505-2E9C-101B-9397-08002B2CF9AE}" pid="122" name="IVID3D5013E8">
    <vt:lpwstr/>
  </property>
  <property fmtid="{D5CDD505-2E9C-101B-9397-08002B2CF9AE}" pid="123" name="IVID3A5C15EF">
    <vt:lpwstr/>
  </property>
  <property fmtid="{D5CDD505-2E9C-101B-9397-08002B2CF9AE}" pid="124" name="IVID364A13E9">
    <vt:lpwstr/>
  </property>
  <property fmtid="{D5CDD505-2E9C-101B-9397-08002B2CF9AE}" pid="125" name="IVID41113E3">
    <vt:lpwstr/>
  </property>
  <property fmtid="{D5CDD505-2E9C-101B-9397-08002B2CF9AE}" pid="126" name="IVID223719DE">
    <vt:lpwstr/>
  </property>
  <property fmtid="{D5CDD505-2E9C-101B-9397-08002B2CF9AE}" pid="127" name="IVIDC2914FC">
    <vt:lpwstr/>
  </property>
  <property fmtid="{D5CDD505-2E9C-101B-9397-08002B2CF9AE}" pid="128" name="IVIDF5C12E2">
    <vt:lpwstr/>
  </property>
  <property fmtid="{D5CDD505-2E9C-101B-9397-08002B2CF9AE}" pid="129" name="IVID245812D6">
    <vt:lpwstr/>
  </property>
  <property fmtid="{D5CDD505-2E9C-101B-9397-08002B2CF9AE}" pid="130" name="IVID40471DF4">
    <vt:lpwstr/>
  </property>
  <property fmtid="{D5CDD505-2E9C-101B-9397-08002B2CF9AE}" pid="131" name="IVID1A4912D0">
    <vt:lpwstr/>
  </property>
  <property fmtid="{D5CDD505-2E9C-101B-9397-08002B2CF9AE}" pid="132" name="IVID1A691902">
    <vt:lpwstr/>
  </property>
  <property fmtid="{D5CDD505-2E9C-101B-9397-08002B2CF9AE}" pid="133" name="IVID22268B23">
    <vt:lpwstr/>
  </property>
  <property fmtid="{D5CDD505-2E9C-101B-9397-08002B2CF9AE}" pid="134" name="IVID343314FE">
    <vt:lpwstr/>
  </property>
  <property fmtid="{D5CDD505-2E9C-101B-9397-08002B2CF9AE}" pid="135" name="IVID9671804">
    <vt:lpwstr/>
  </property>
  <property fmtid="{D5CDD505-2E9C-101B-9397-08002B2CF9AE}" pid="136" name="IVID382814E3">
    <vt:lpwstr/>
  </property>
  <property fmtid="{D5CDD505-2E9C-101B-9397-08002B2CF9AE}" pid="137" name="IVID28561105">
    <vt:lpwstr/>
  </property>
</Properties>
</file>